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795" firstSheet="1" activeTab="4"/>
  </bookViews>
  <sheets>
    <sheet name="Notice" sheetId="1" r:id="rId1"/>
    <sheet name="Données instal TYPE1" sheetId="2" r:id="rId2"/>
    <sheet name="Suivi instal TYPE 1" sheetId="3" r:id="rId3"/>
    <sheet name="Données instal TYPE2" sheetId="4" r:id="rId4"/>
    <sheet name="Suivi instal TYPE 2" sheetId="5" r:id="rId5"/>
    <sheet name="Observations" sheetId="6" r:id="rId6"/>
  </sheets>
  <definedNames>
    <definedName name="Z_8DE055D8_94BD_4990_9BC1_AF66A014CAAA_.wvu.PrintArea" localSheetId="0" hidden="1">'Notice'!$A$1:$C$45</definedName>
    <definedName name="Z_8DE055D8_94BD_4990_9BC1_AF66A014CAAA_.wvu.PrintArea" localSheetId="5" hidden="1">'Observations'!$A$1:$I$49</definedName>
    <definedName name="Z_8DE055D8_94BD_4990_9BC1_AF66A014CAAA_.wvu.PrintArea" localSheetId="2" hidden="1">'Suivi instal TYPE 1'!$A$1:$I$41</definedName>
    <definedName name="Z_A12299B3_8157_4C65_B07E_348E08821C31_.wvu.PrintArea" localSheetId="0" hidden="1">'Notice'!$A$1:$C$45</definedName>
    <definedName name="Z_A12299B3_8157_4C65_B07E_348E08821C31_.wvu.PrintArea" localSheetId="5" hidden="1">'Observations'!$A$1:$I$49</definedName>
    <definedName name="Z_A12299B3_8157_4C65_B07E_348E08821C31_.wvu.PrintArea" localSheetId="2" hidden="1">'Suivi instal TYPE 1'!$A$1:$I$41</definedName>
    <definedName name="_xlnm.Print_Area" localSheetId="0">'Notice'!$A$1:$C$45</definedName>
    <definedName name="_xlnm.Print_Area" localSheetId="5">'Observations'!$A$1:$I$49</definedName>
    <definedName name="_xlnm.Print_Area" localSheetId="2">'Suivi instal TYPE 1'!$A$1:$I$41</definedName>
  </definedNames>
  <calcPr fullCalcOnLoad="1"/>
</workbook>
</file>

<file path=xl/sharedStrings.xml><?xml version="1.0" encoding="utf-8"?>
<sst xmlns="http://schemas.openxmlformats.org/spreadsheetml/2006/main" count="220" uniqueCount="95">
  <si>
    <t>Adresse de l’installation:</t>
  </si>
  <si>
    <t>Date de mise en service :</t>
  </si>
  <si>
    <t>Date du début de suivi :</t>
  </si>
  <si>
    <t>Nom et coordonnées de l'exploitant :</t>
  </si>
  <si>
    <t>Surface des capteurs [m²] :</t>
  </si>
  <si>
    <t>Mois</t>
  </si>
  <si>
    <t>Date du relevé</t>
  </si>
  <si>
    <t>Volume d’ECS consommée prévisionnelle (Cf étude de dimensionnement)  [m3]</t>
  </si>
  <si>
    <t>Volume d’ECS consommée réelle</t>
  </si>
  <si>
    <t>Energie solaire utile prévisionnelle (Cf étude de dimensionnement) [kWh]</t>
  </si>
  <si>
    <t>TOTAL</t>
  </si>
  <si>
    <t xml:space="preserve">Productivité moyenne annuelle </t>
  </si>
  <si>
    <t>(=total annuel énergie solaire utile / surface capteurs)</t>
  </si>
  <si>
    <r>
      <t>Attention</t>
    </r>
    <r>
      <rPr>
        <b/>
        <i/>
        <sz val="11"/>
        <rFont val="Cambria"/>
        <family val="1"/>
      </rPr>
      <t xml:space="preserve"> : </t>
    </r>
  </si>
  <si>
    <t>Modifications techniques éventuelles apportées sur l’installation depuis la mise en service :</t>
  </si>
  <si>
    <t>Liste des problèmes techniques éventuels rencontrés depuis la mise en service :</t>
  </si>
  <si>
    <t xml:space="preserve">      </t>
  </si>
  <si>
    <t xml:space="preserve">Tableau de bord de suivi </t>
  </si>
  <si>
    <t>Installation Solaire Thermique Collective</t>
  </si>
  <si>
    <t>DENOMINATION DE L'OPERATION</t>
  </si>
  <si>
    <t xml:space="preserve">Maître d’ouvrage : </t>
  </si>
  <si>
    <t xml:space="preserve">Personne à contacter : </t>
  </si>
  <si>
    <r>
      <t>(</t>
    </r>
    <r>
      <rPr>
        <sz val="14"/>
        <rFont val="Cambria"/>
        <family val="1"/>
      </rPr>
      <t xml:space="preserve">: </t>
    </r>
  </si>
  <si>
    <t xml:space="preserve">Correspondant ADEME : </t>
  </si>
  <si>
    <t xml:space="preserve">Responsable du suivi : </t>
  </si>
  <si>
    <t xml:space="preserve">Notice : </t>
  </si>
  <si>
    <t>Le suivi peut être assuré par le Maître d’Ouvrage avec l’assistance de son l’installateur ou bien de son exploitant si un contrat adapté le prévoit.</t>
  </si>
  <si>
    <t>La procédure doit favoriser le bon fonctionnement de l’installation solaire et ainsi réaliser les économies prévues lors de la conception.</t>
  </si>
  <si>
    <t>En tout état de cause, il est conseillé de suivre son installation tout au long de la durée de vie des équipements afin de garantir des performances maximales.</t>
  </si>
  <si>
    <t>Ecart %</t>
  </si>
  <si>
    <t>(VECS – Cf comptage) [m3] Année de référence</t>
  </si>
  <si>
    <t>Les valeurs de productivité et de consommations d’eau réelles doivent être comparées avec l'année de référence et également entre le prévisionnel et le réel.</t>
  </si>
  <si>
    <t>Ce suivi doit permettre au Maître d’Ouvrage d’intervenir rapidement sur son installation en cas d’anomalies, en faisant appel à son installateur ou à son exploitant.</t>
  </si>
  <si>
    <t>Si les conditions décrites en bas de tableaux donnent lieu à vérification, contacter dans les meilleurs délais, l’installateur ou l’exploitant (les cases grisées se remplissent automatiquement et les cases en couleur sont à renseigner; une alerte correspondant à une case qui devient rouge).</t>
  </si>
  <si>
    <t xml:space="preserve">Si la productivité mensuelle (ou l’énergie solaire utile) réelle est différente de celle prévisionnelle (productivité réelle &lt; 20% productivité prévisionnelle), vérifier que les consommations en m3 d’eau prévisionnelles et réelles soient proches l'une de l'autre (15% d'écart max). Si tel est le cas, prendre contact avec l’installateur ou l’exploitant. En effet, si pour des consommations d’eau mensuelles quasi-similaires entre l’étude et le réel, la productivité a fortement chuté, l’installation présente très certainement un dysfonctionnement qu’il faut rapidement corriger. 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</si>
  <si>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</si>
  <si>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</si>
  <si>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</si>
  <si>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</si>
  <si>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</si>
  <si>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</si>
  <si>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</si>
  <si>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</si>
  <si>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</si>
  <si>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</si>
  <si>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</si>
  <si>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12 -</t>
  </si>
  <si>
    <t>Volume du ballon solaire [m3]</t>
  </si>
  <si>
    <t>*</t>
  </si>
  <si>
    <t>°C</t>
  </si>
  <si>
    <t>Données à renseigner</t>
  </si>
  <si>
    <t>OUI</t>
  </si>
  <si>
    <t>NON</t>
  </si>
  <si>
    <t>Si non, décrire comment cette valeur est calculée :</t>
  </si>
  <si>
    <t>La valeur de Qstu (énergie solaire utile) est elle directement lisible sur l'intégrateur ?</t>
  </si>
  <si>
    <t>La valeur de Qapp (énergie d'appoint pour l'ECS) est elle directement lisible sur l'intégrateur ?</t>
  </si>
  <si>
    <t>DANS LE CAS DU SCHEMA ECS 1a APPOINT INTEGRE UNIQUEMENT</t>
  </si>
  <si>
    <t>Qstref  [kWh]*</t>
  </si>
  <si>
    <t>m3</t>
  </si>
  <si>
    <t>La valeur de Qdist (énergie perdue dans la distribution) est elle directement lisible sur l'intégrateur ?</t>
  </si>
  <si>
    <t xml:space="preserve"> Qecs [kWh] : Energie fournie à l'eau sanitaire (Cf comptage) </t>
  </si>
  <si>
    <t xml:space="preserve">Qdist  [kWh] Energie pour le maintien en température de la boucle de distribution (Cf comptage) </t>
  </si>
  <si>
    <t>Qapp  [kWh] : Energie d'appoint (Cf comptage)</t>
  </si>
  <si>
    <r>
      <rPr>
        <b/>
        <sz val="11"/>
        <rFont val="Arial"/>
        <family val="2"/>
      </rPr>
      <t xml:space="preserve">Qst,ref = 0,16 . (Vst)^0,5 . [ qst - qloc ] . Njm. 24 / 1000               </t>
    </r>
    <r>
      <rPr>
        <sz val="10"/>
        <rFont val="Arial"/>
        <family val="2"/>
      </rPr>
      <t xml:space="preserve">                                                                                                      Vst [l] : volume de stockage de référence égal au volume occupé par la partie appoint dans le ballon bi-énergie, qst : température de stockage = 55 °C (même si les no rmes EN 12976 ou ENV 12977 indiquent une température de stockage de référence de 52,5 °C), qloc : température du local où est situé le ballon (15 °C si local non chauffé), Njm : nombre de jours du mois</t>
    </r>
  </si>
  <si>
    <r>
      <t xml:space="preserve">Qstref en kWh : </t>
    </r>
    <r>
      <rPr>
        <sz val="10"/>
        <rFont val="Arial"/>
        <family val="2"/>
      </rPr>
      <t>Pertes du ballon de référence correspond égal au volume occupé par la partie appoint dans le ballon bi-énergie</t>
    </r>
  </si>
  <si>
    <t xml:space="preserve">TYPE D'INSTALLATION SOLAIRE </t>
  </si>
  <si>
    <t>La valeur de QECS (énergie en sortie du ballon bi énergie fournie à l'eau chaude sanitaire) est elle directement lisible sur l'intégrateur ?</t>
  </si>
  <si>
    <t xml:space="preserve">Tableau de bord de suivi – Année 1 </t>
  </si>
  <si>
    <t>CAS DE BALLON BI ENERGIE AVEC APPOINT INTEGRE (ECS 1a)</t>
  </si>
  <si>
    <t>Température moyenne annuelle du local dans lequel repose le ballon</t>
  </si>
  <si>
    <t>Cocher la case correspondante</t>
  </si>
  <si>
    <t>SIGNALER LES COMPTEURS PRESENTS SUR L'INSTALLATION OU FOURNIR LE SCHEMA DES COMPTEURS</t>
  </si>
  <si>
    <t>BALLON AVEC APPOINT SEPARE (shémas ECS 1, 2, 4, EM1, 2)</t>
  </si>
  <si>
    <r>
      <t xml:space="preserve">Si la productivité moyenne annuelle calculée ci-dessus est inférieure à 
</t>
    </r>
    <r>
      <rPr>
        <b/>
        <i/>
        <u val="single"/>
        <sz val="11"/>
        <rFont val="Cambria"/>
        <family val="1"/>
      </rPr>
      <t>450 kWh/m² (Nord), 550 kWh/m² (Sud), 650 kWh/m² (Med)</t>
    </r>
    <r>
      <rPr>
        <b/>
        <i/>
        <sz val="11"/>
        <rFont val="Cambria"/>
        <family val="1"/>
      </rPr>
      <t xml:space="preserve"> il est conseillé que la Maîtrise d’Ouvrage se rapproche de son installateur ou de son exploitant afin de vérifier le bon état de fonctionnement de l’installation.
</t>
    </r>
  </si>
  <si>
    <t>Energie solaire utile réelle (QSTU, Cf comptage) [kWh] Année de référence</t>
  </si>
  <si>
    <t>(VECS, Cf comptage) [m3] Année de référence</t>
  </si>
  <si>
    <t>Energie solaire utile réelle (QSTU calculée) [kWh] Année de référence.                    QSTU = Qecs - (Qapp - Qst,ref-Qdis)</t>
  </si>
  <si>
    <t xml:space="preserve">Données à renseigner </t>
  </si>
  <si>
    <t>Tableau de bord de suivi – Année 2</t>
  </si>
  <si>
    <t>Volume occupé par la partie appoint (ballon de référence Vst)</t>
  </si>
  <si>
    <t>Remplir instal TYPE1 et Suivi instal TYPE1</t>
  </si>
  <si>
    <t>Remplir instal TYPE2 et Suivi instal TYPE2</t>
  </si>
  <si>
    <t>Précisez Objet (Solaire Collectif, Agricole, Teritaire, Industriel) - Lieu (Ville et Département) - Numéro de la Convention</t>
  </si>
  <si>
    <t>□ EM1 ou EM2 (stockage en eau morte, 1 ou 2 échangeurs)</t>
  </si>
  <si>
    <t>Surface entrée capteurs [m²] :</t>
  </si>
  <si>
    <t>(nomenclatures : http://www.ademe.fr/expertises/energies-renouvelables-enr-production-reseaux-stockage/passer-a-laction/produire-chaleur/fonds-chaleur-bref)</t>
  </si>
  <si>
    <t>Il est obligatoire et doit être réalisé sur une période de 36 mois minimum.</t>
  </si>
  <si>
    <t>Volume d’ECS relevé  [m3]</t>
  </si>
  <si>
    <t>0 -</t>
  </si>
  <si>
    <t>□ ECS1 ou  ECS2 ou ECS4 (APPOINT SEPARE)</t>
  </si>
  <si>
    <t>□ ECS 1a = appoint INTEGRE</t>
  </si>
  <si>
    <t>Valeur Qstu relevée [kWh]</t>
  </si>
  <si>
    <t>Etude de dimensionnement :  ECS prévisionnelle [m3]</t>
  </si>
  <si>
    <t>Etude de dimensionnement : Energie solaire utile prévisionnelle (Qstu) [kWh]</t>
  </si>
  <si>
    <r>
      <rPr>
        <b/>
        <sz val="11"/>
        <rFont val="Arial"/>
        <family val="2"/>
      </rPr>
      <t xml:space="preserve">Qst,ref = 0,16 . (Vst)^0,5 . [ Tst - Tloc ] . Njm. 24 / 1000               </t>
    </r>
    <r>
      <rPr>
        <sz val="10"/>
        <rFont val="Arial"/>
        <family val="2"/>
      </rPr>
      <t xml:space="preserve">                                                                                                      Vst [l] : volume de stockage de référence égal au volume occupé par la partie appoint dans le ballon bi-énergie, Tst : température de stockage = 55 °C (même si les normes EN 12976 ou ENV 12977 indiquent une température de stockage de référence de 52,5 °C), Tloc : température du local où est situé le ballon (15 °C si local non chauffé), Njm : nombre de jours du mois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</si>
</sst>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i/>
      <u val="single"/>
      <sz val="11"/>
      <name val="Cambria"/>
      <family val="1"/>
    </font>
    <font>
      <b/>
      <i/>
      <sz val="11"/>
      <name val="Cambria"/>
      <family val="1"/>
    </font>
    <font>
      <sz val="8"/>
      <name val="Arial"/>
      <family val="2"/>
    </font>
    <font>
      <u val="single"/>
      <sz val="10"/>
      <name val="Cambria"/>
      <family val="1"/>
    </font>
    <font>
      <u val="single"/>
      <sz val="10"/>
      <color indexed="12"/>
      <name val="Arial"/>
      <family val="2"/>
    </font>
    <font>
      <sz val="14"/>
      <name val="Cambria"/>
      <family val="1"/>
    </font>
    <font>
      <b/>
      <sz val="18"/>
      <name val="Cambria"/>
      <family val="1"/>
    </font>
    <font>
      <b/>
      <u val="single"/>
      <sz val="14"/>
      <name val="Cambria"/>
      <family val="1"/>
    </font>
    <font>
      <sz val="14"/>
      <name val="Wingdings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9" fontId="3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9" fontId="6" fillId="0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6" borderId="15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30" borderId="0" xfId="0" applyFill="1" applyAlignment="1">
      <alignment/>
    </xf>
    <xf numFmtId="1" fontId="3" fillId="34" borderId="11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3" fillId="17" borderId="11" xfId="0" applyNumberFormat="1" applyFont="1" applyFill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1" fontId="3" fillId="2" borderId="11" xfId="0" applyNumberFormat="1" applyFont="1" applyFill="1" applyBorder="1" applyAlignment="1">
      <alignment horizontal="center" wrapText="1"/>
    </xf>
    <xf numFmtId="1" fontId="3" fillId="40" borderId="1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44" applyFont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6" fillId="41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41" borderId="0" xfId="0" applyFill="1" applyAlignment="1">
      <alignment/>
    </xf>
    <xf numFmtId="0" fontId="0" fillId="41" borderId="0" xfId="0" applyFont="1" applyFill="1" applyAlignment="1">
      <alignment/>
    </xf>
    <xf numFmtId="0" fontId="5" fillId="41" borderId="0" xfId="0" applyFont="1" applyFill="1" applyBorder="1" applyAlignment="1">
      <alignment horizontal="center" vertical="center" wrapText="1"/>
    </xf>
    <xf numFmtId="9" fontId="3" fillId="41" borderId="0" xfId="0" applyNumberFormat="1" applyFont="1" applyFill="1" applyBorder="1" applyAlignment="1">
      <alignment horizontal="center" wrapText="1"/>
    </xf>
    <xf numFmtId="9" fontId="6" fillId="41" borderId="0" xfId="0" applyNumberFormat="1" applyFont="1" applyFill="1" applyBorder="1" applyAlignment="1">
      <alignment horizontal="center" wrapText="1"/>
    </xf>
    <xf numFmtId="0" fontId="6" fillId="41" borderId="0" xfId="0" applyFont="1" applyFill="1" applyBorder="1" applyAlignment="1">
      <alignment horizontal="center" vertical="top" wrapText="1"/>
    </xf>
    <xf numFmtId="0" fontId="8" fillId="41" borderId="0" xfId="0" applyFont="1" applyFill="1" applyAlignment="1">
      <alignment wrapText="1"/>
    </xf>
    <xf numFmtId="0" fontId="0" fillId="0" borderId="0" xfId="0" applyAlignment="1">
      <alignment vertical="top"/>
    </xf>
    <xf numFmtId="0" fontId="6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42" borderId="25" xfId="0" applyFill="1" applyBorder="1" applyAlignment="1">
      <alignment/>
    </xf>
    <xf numFmtId="0" fontId="0" fillId="42" borderId="10" xfId="0" applyFill="1" applyBorder="1" applyAlignment="1">
      <alignment/>
    </xf>
    <xf numFmtId="0" fontId="11" fillId="0" borderId="20" xfId="44" applyBorder="1" applyAlignment="1" applyProtection="1">
      <alignment/>
      <protection/>
    </xf>
    <xf numFmtId="0" fontId="4" fillId="0" borderId="0" xfId="0" applyFont="1" applyAlignment="1">
      <alignment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3" fillId="36" borderId="26" xfId="0" applyFont="1" applyFill="1" applyBorder="1" applyAlignment="1">
      <alignment horizontal="center" wrapText="1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12" fillId="0" borderId="2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3" fillId="36" borderId="32" xfId="0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0" borderId="32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0" fontId="3" fillId="33" borderId="31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3" fillId="36" borderId="35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top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6" borderId="38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3" fillId="36" borderId="40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28" xfId="0" applyFont="1" applyFill="1" applyBorder="1" applyAlignment="1">
      <alignment wrapText="1"/>
    </xf>
    <xf numFmtId="0" fontId="3" fillId="36" borderId="43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28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31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"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8"/>
      </font>
      <fill>
        <patternFill>
          <bgColor indexed="10"/>
        </patternFill>
      </fill>
    </dxf>
    <dxf>
      <font>
        <b/>
        <i val="0"/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2590800</xdr:colOff>
      <xdr:row>1</xdr:row>
      <xdr:rowOff>152400</xdr:rowOff>
    </xdr:from>
    <xdr:to>
      <xdr:col>1</xdr:col>
      <xdr:colOff>3781425</xdr:colOff>
      <xdr:row>9</xdr:row>
      <xdr:rowOff>152400</xdr:rowOff>
    </xdr:to>
    <xdr:pic>
      <xdr:nvPicPr>
        <xdr:cNvPr id="1" name="Picture 1" descr="ADEME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14325"/>
          <a:ext cx="11906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2</xdr:col>
      <xdr:colOff>619125</xdr:colOff>
      <xdr:row>35</xdr:row>
      <xdr:rowOff>47625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0" y="2905125"/>
          <a:ext cx="4991100" cy="3771900"/>
          <a:chOff x="1487" y="2590"/>
          <a:chExt cx="8833" cy="5658"/>
        </a:xfrm>
        <a:solidFill>
          <a:srgbClr val="FFFFFF"/>
        </a:solidFill>
      </xdr:grpSpPr>
      <xdr:sp>
        <xdr:nvSpPr>
          <xdr:cNvPr id="2" name="AutoShape 110"/>
          <xdr:cNvSpPr>
            <a:spLocks noChangeAspect="1"/>
          </xdr:cNvSpPr>
        </xdr:nvSpPr>
        <xdr:spPr>
          <a:xfrm>
            <a:off x="1889" y="3765"/>
            <a:ext cx="7077" cy="4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109"/>
          <xdr:cNvSpPr>
            <a:spLocks/>
          </xdr:cNvSpPr>
        </xdr:nvSpPr>
        <xdr:spPr>
          <a:xfrm flipH="1">
            <a:off x="5851" y="6983"/>
            <a:ext cx="839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8"/>
          <xdr:cNvSpPr>
            <a:spLocks/>
          </xdr:cNvSpPr>
        </xdr:nvSpPr>
        <xdr:spPr>
          <a:xfrm flipH="1">
            <a:off x="5851" y="6698"/>
            <a:ext cx="810" cy="0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7"/>
          <xdr:cNvSpPr>
            <a:spLocks/>
          </xdr:cNvSpPr>
        </xdr:nvSpPr>
        <xdr:spPr>
          <a:xfrm>
            <a:off x="7140" y="7043"/>
            <a:ext cx="0" cy="43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6"/>
          <xdr:cNvSpPr>
            <a:spLocks/>
          </xdr:cNvSpPr>
        </xdr:nvSpPr>
        <xdr:spPr>
          <a:xfrm flipV="1">
            <a:off x="4590" y="5033"/>
            <a:ext cx="0" cy="390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5" descr="Treillis blanc"/>
          <xdr:cNvSpPr>
            <a:spLocks/>
          </xdr:cNvSpPr>
        </xdr:nvSpPr>
        <xdr:spPr>
          <a:xfrm>
            <a:off x="8832" y="2731"/>
            <a:ext cx="309" cy="2521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4"/>
          <xdr:cNvSpPr>
            <a:spLocks/>
          </xdr:cNvSpPr>
        </xdr:nvSpPr>
        <xdr:spPr>
          <a:xfrm>
            <a:off x="9200" y="3647"/>
            <a:ext cx="939" cy="5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03"/>
          <xdr:cNvSpPr>
            <a:spLocks/>
          </xdr:cNvSpPr>
        </xdr:nvSpPr>
        <xdr:spPr>
          <a:xfrm>
            <a:off x="9200" y="4279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2"/>
          <xdr:cNvSpPr>
            <a:spLocks/>
          </xdr:cNvSpPr>
        </xdr:nvSpPr>
        <xdr:spPr>
          <a:xfrm>
            <a:off x="8439" y="5177"/>
            <a:ext cx="563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1"/>
          <xdr:cNvSpPr>
            <a:spLocks/>
          </xdr:cNvSpPr>
        </xdr:nvSpPr>
        <xdr:spPr>
          <a:xfrm flipH="1">
            <a:off x="6433" y="5644"/>
            <a:ext cx="508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00"/>
          <xdr:cNvSpPr>
            <a:spLocks/>
          </xdr:cNvSpPr>
        </xdr:nvSpPr>
        <xdr:spPr>
          <a:xfrm flipV="1">
            <a:off x="7226" y="5167"/>
            <a:ext cx="0" cy="587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9"/>
          <xdr:cNvSpPr>
            <a:spLocks/>
          </xdr:cNvSpPr>
        </xdr:nvSpPr>
        <xdr:spPr>
          <a:xfrm flipV="1">
            <a:off x="4607" y="7043"/>
            <a:ext cx="2" cy="1130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98"/>
          <xdr:cNvSpPr>
            <a:spLocks/>
          </xdr:cNvSpPr>
        </xdr:nvSpPr>
        <xdr:spPr>
          <a:xfrm>
            <a:off x="2894" y="6149"/>
            <a:ext cx="0" cy="454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7"/>
          <xdr:cNvSpPr>
            <a:spLocks/>
          </xdr:cNvSpPr>
        </xdr:nvSpPr>
        <xdr:spPr>
          <a:xfrm flipH="1">
            <a:off x="3247" y="6460"/>
            <a:ext cx="1082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96"/>
          <xdr:cNvSpPr>
            <a:spLocks/>
          </xdr:cNvSpPr>
        </xdr:nvSpPr>
        <xdr:spPr>
          <a:xfrm flipH="1">
            <a:off x="3247" y="6991"/>
            <a:ext cx="1113" cy="1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"/>
          <xdr:cNvSpPr>
            <a:spLocks/>
          </xdr:cNvSpPr>
        </xdr:nvSpPr>
        <xdr:spPr>
          <a:xfrm>
            <a:off x="3148" y="6494"/>
            <a:ext cx="53" cy="465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4" descr="Vague"/>
          <xdr:cNvSpPr>
            <a:spLocks/>
          </xdr:cNvSpPr>
        </xdr:nvSpPr>
        <xdr:spPr>
          <a:xfrm>
            <a:off x="3000" y="6515"/>
            <a:ext cx="148" cy="42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3"/>
          <xdr:cNvSpPr>
            <a:spLocks/>
          </xdr:cNvSpPr>
        </xdr:nvSpPr>
        <xdr:spPr>
          <a:xfrm>
            <a:off x="6615" y="5327"/>
            <a:ext cx="1060" cy="1864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92"/>
          <xdr:cNvSpPr>
            <a:spLocks/>
          </xdr:cNvSpPr>
        </xdr:nvSpPr>
        <xdr:spPr>
          <a:xfrm>
            <a:off x="6681" y="5394"/>
            <a:ext cx="925" cy="1731"/>
          </a:xfrm>
          <a:prstGeom prst="roundRect">
            <a:avLst/>
          </a:prstGeom>
          <a:gradFill rotWithShape="1">
            <a:gsLst>
              <a:gs pos="0">
                <a:srgbClr val="FF0000"/>
              </a:gs>
              <a:gs pos="100000">
                <a:srgbClr val="FF00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91"/>
          <xdr:cNvSpPr>
            <a:spLocks/>
          </xdr:cNvSpPr>
        </xdr:nvSpPr>
        <xdr:spPr>
          <a:xfrm>
            <a:off x="3251" y="6454"/>
            <a:ext cx="0" cy="15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0"/>
          <xdr:cNvSpPr>
            <a:spLocks/>
          </xdr:cNvSpPr>
        </xdr:nvSpPr>
        <xdr:spPr>
          <a:xfrm>
            <a:off x="3243" y="6848"/>
            <a:ext cx="0" cy="156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9"/>
          <xdr:cNvSpPr>
            <a:spLocks/>
          </xdr:cNvSpPr>
        </xdr:nvSpPr>
        <xdr:spPr>
          <a:xfrm>
            <a:off x="3198" y="6544"/>
            <a:ext cx="75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88"/>
          <xdr:cNvSpPr>
            <a:spLocks/>
          </xdr:cNvSpPr>
        </xdr:nvSpPr>
        <xdr:spPr>
          <a:xfrm>
            <a:off x="3198" y="6797"/>
            <a:ext cx="75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7"/>
          <xdr:cNvSpPr>
            <a:spLocks/>
          </xdr:cNvSpPr>
        </xdr:nvSpPr>
        <xdr:spPr>
          <a:xfrm>
            <a:off x="2869" y="6544"/>
            <a:ext cx="75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86"/>
          <xdr:cNvSpPr>
            <a:spLocks/>
          </xdr:cNvSpPr>
        </xdr:nvSpPr>
        <xdr:spPr>
          <a:xfrm>
            <a:off x="2894" y="6848"/>
            <a:ext cx="0" cy="156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85"/>
          <xdr:cNvSpPr>
            <a:spLocks/>
          </xdr:cNvSpPr>
        </xdr:nvSpPr>
        <xdr:spPr>
          <a:xfrm flipH="1">
            <a:off x="1723" y="6991"/>
            <a:ext cx="1170" cy="1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84"/>
          <xdr:cNvSpPr>
            <a:spLocks/>
          </xdr:cNvSpPr>
        </xdr:nvSpPr>
        <xdr:spPr>
          <a:xfrm>
            <a:off x="2869" y="6797"/>
            <a:ext cx="75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83"/>
          <xdr:cNvSpPr>
            <a:spLocks/>
          </xdr:cNvSpPr>
        </xdr:nvSpPr>
        <xdr:spPr>
          <a:xfrm>
            <a:off x="2949" y="6494"/>
            <a:ext cx="53" cy="465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82"/>
          <xdr:cNvSpPr>
            <a:spLocks/>
          </xdr:cNvSpPr>
        </xdr:nvSpPr>
        <xdr:spPr>
          <a:xfrm rot="2768802">
            <a:off x="1487" y="6364"/>
            <a:ext cx="1113" cy="199"/>
          </a:xfrm>
          <a:prstGeom prst="rect">
            <a:avLst/>
          </a:prstGeom>
          <a:gradFill rotWithShape="1">
            <a:gsLst>
              <a:gs pos="0">
                <a:srgbClr val="00FF00"/>
              </a:gs>
              <a:gs pos="100000">
                <a:srgbClr val="008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1"/>
          <xdr:cNvSpPr>
            <a:spLocks/>
          </xdr:cNvSpPr>
        </xdr:nvSpPr>
        <xdr:spPr>
          <a:xfrm>
            <a:off x="1723" y="6836"/>
            <a:ext cx="2" cy="157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" name="Group 77"/>
          <xdr:cNvGrpSpPr>
            <a:grpSpLocks/>
          </xdr:cNvGrpSpPr>
        </xdr:nvGrpSpPr>
        <xdr:grpSpPr>
          <a:xfrm>
            <a:off x="2293" y="6865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33" name="Oval 80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79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78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73"/>
          <xdr:cNvGrpSpPr>
            <a:grpSpLocks/>
          </xdr:cNvGrpSpPr>
        </xdr:nvGrpSpPr>
        <xdr:grpSpPr>
          <a:xfrm>
            <a:off x="3521" y="6865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37" name="Oval 76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75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74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" name="Line 72"/>
          <xdr:cNvSpPr>
            <a:spLocks/>
          </xdr:cNvSpPr>
        </xdr:nvSpPr>
        <xdr:spPr>
          <a:xfrm>
            <a:off x="7226" y="5177"/>
            <a:ext cx="996" cy="1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71"/>
          <xdr:cNvSpPr>
            <a:spLocks/>
          </xdr:cNvSpPr>
        </xdr:nvSpPr>
        <xdr:spPr>
          <a:xfrm>
            <a:off x="4923" y="7754"/>
            <a:ext cx="4167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0"/>
          <xdr:cNvSpPr>
            <a:spLocks/>
          </xdr:cNvSpPr>
        </xdr:nvSpPr>
        <xdr:spPr>
          <a:xfrm flipV="1">
            <a:off x="8293" y="5177"/>
            <a:ext cx="0" cy="2589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66"/>
          <xdr:cNvGrpSpPr>
            <a:grpSpLocks/>
          </xdr:cNvGrpSpPr>
        </xdr:nvGrpSpPr>
        <xdr:grpSpPr>
          <a:xfrm>
            <a:off x="8151" y="5082"/>
            <a:ext cx="287" cy="239"/>
            <a:chOff x="3098" y="2362"/>
            <a:chExt cx="465" cy="383"/>
          </a:xfrm>
          <a:solidFill>
            <a:srgbClr val="FFFFFF"/>
          </a:solidFill>
        </xdr:grpSpPr>
        <xdr:sp>
          <xdr:nvSpPr>
            <xdr:cNvPr id="44" name="AutoShape 69"/>
            <xdr:cNvSpPr>
              <a:spLocks/>
            </xdr:cNvSpPr>
          </xdr:nvSpPr>
          <xdr:spPr>
            <a:xfrm rot="16200000">
              <a:off x="3323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68"/>
            <xdr:cNvSpPr>
              <a:spLocks/>
            </xdr:cNvSpPr>
          </xdr:nvSpPr>
          <xdr:spPr>
            <a:xfrm rot="16200000" flipH="1" flipV="1">
              <a:off x="3098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67"/>
            <xdr:cNvSpPr>
              <a:spLocks/>
            </xdr:cNvSpPr>
          </xdr:nvSpPr>
          <xdr:spPr>
            <a:xfrm rot="10800000" flipH="1" flipV="1">
              <a:off x="3195" y="2505"/>
              <a:ext cx="285" cy="24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" name="Line 65"/>
          <xdr:cNvSpPr>
            <a:spLocks/>
          </xdr:cNvSpPr>
        </xdr:nvSpPr>
        <xdr:spPr>
          <a:xfrm flipH="1" flipV="1">
            <a:off x="6438" y="4801"/>
            <a:ext cx="7" cy="854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4"/>
          <xdr:cNvSpPr>
            <a:spLocks/>
          </xdr:cNvSpPr>
        </xdr:nvSpPr>
        <xdr:spPr>
          <a:xfrm>
            <a:off x="6442" y="4812"/>
            <a:ext cx="2548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3"/>
          <xdr:cNvSpPr>
            <a:spLocks/>
          </xdr:cNvSpPr>
        </xdr:nvSpPr>
        <xdr:spPr>
          <a:xfrm>
            <a:off x="7935" y="4823"/>
            <a:ext cx="0" cy="83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2"/>
          <xdr:cNvSpPr>
            <a:spLocks/>
          </xdr:cNvSpPr>
        </xdr:nvSpPr>
        <xdr:spPr>
          <a:xfrm flipH="1">
            <a:off x="7928" y="5650"/>
            <a:ext cx="340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" name="Group 58"/>
          <xdr:cNvGrpSpPr>
            <a:grpSpLocks/>
          </xdr:cNvGrpSpPr>
        </xdr:nvGrpSpPr>
        <xdr:grpSpPr>
          <a:xfrm>
            <a:off x="8463" y="4691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52" name="Oval 61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60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9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5" name="Line 57"/>
          <xdr:cNvSpPr>
            <a:spLocks/>
          </xdr:cNvSpPr>
        </xdr:nvSpPr>
        <xdr:spPr>
          <a:xfrm flipV="1">
            <a:off x="9002" y="2792"/>
            <a:ext cx="2" cy="2398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2503" y="6155"/>
            <a:ext cx="397" cy="1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5"/>
          <xdr:cNvSpPr>
            <a:spLocks/>
          </xdr:cNvSpPr>
        </xdr:nvSpPr>
        <xdr:spPr>
          <a:xfrm>
            <a:off x="8991" y="3791"/>
            <a:ext cx="362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4"/>
          <xdr:cNvSpPr>
            <a:spLocks/>
          </xdr:cNvSpPr>
        </xdr:nvSpPr>
        <xdr:spPr>
          <a:xfrm>
            <a:off x="9300" y="3801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3"/>
          <xdr:cNvSpPr>
            <a:spLocks/>
          </xdr:cNvSpPr>
        </xdr:nvSpPr>
        <xdr:spPr>
          <a:xfrm>
            <a:off x="9004" y="4401"/>
            <a:ext cx="351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52"/>
          <xdr:cNvSpPr>
            <a:spLocks/>
          </xdr:cNvSpPr>
        </xdr:nvSpPr>
        <xdr:spPr>
          <a:xfrm>
            <a:off x="9300" y="4412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" name="Group 47"/>
          <xdr:cNvGrpSpPr>
            <a:grpSpLocks/>
          </xdr:cNvGrpSpPr>
        </xdr:nvGrpSpPr>
        <xdr:grpSpPr>
          <a:xfrm>
            <a:off x="6367" y="5300"/>
            <a:ext cx="152" cy="263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62" name="Group 49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63" name="AutoShape 51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AutoShape 50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65" name="Line 48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6" name="Group 42"/>
          <xdr:cNvGrpSpPr>
            <a:grpSpLocks/>
          </xdr:cNvGrpSpPr>
        </xdr:nvGrpSpPr>
        <xdr:grpSpPr>
          <a:xfrm>
            <a:off x="7856" y="5300"/>
            <a:ext cx="155" cy="263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67" name="Group 44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68" name="AutoShape 46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AutoShape 45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0" name="Line 43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" name="Rectangle 41"/>
          <xdr:cNvSpPr>
            <a:spLocks/>
          </xdr:cNvSpPr>
        </xdr:nvSpPr>
        <xdr:spPr>
          <a:xfrm>
            <a:off x="9200" y="3013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40"/>
          <xdr:cNvSpPr>
            <a:spLocks/>
          </xdr:cNvSpPr>
        </xdr:nvSpPr>
        <xdr:spPr>
          <a:xfrm>
            <a:off x="9015" y="3135"/>
            <a:ext cx="340" cy="1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9300" y="3147"/>
            <a:ext cx="126" cy="110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38"/>
          <xdr:cNvSpPr>
            <a:spLocks/>
          </xdr:cNvSpPr>
        </xdr:nvSpPr>
        <xdr:spPr>
          <a:xfrm flipV="1">
            <a:off x="9075" y="2925"/>
            <a:ext cx="0" cy="483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7"/>
          <xdr:cNvSpPr>
            <a:spLocks/>
          </xdr:cNvSpPr>
        </xdr:nvSpPr>
        <xdr:spPr>
          <a:xfrm>
            <a:off x="9075" y="3444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"/>
          <xdr:cNvSpPr>
            <a:spLocks/>
          </xdr:cNvSpPr>
        </xdr:nvSpPr>
        <xdr:spPr>
          <a:xfrm>
            <a:off x="9075" y="4101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5"/>
          <xdr:cNvSpPr>
            <a:spLocks/>
          </xdr:cNvSpPr>
        </xdr:nvSpPr>
        <xdr:spPr>
          <a:xfrm>
            <a:off x="9075" y="4734"/>
            <a:ext cx="276" cy="1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34"/>
          <xdr:cNvSpPr>
            <a:spLocks/>
          </xdr:cNvSpPr>
        </xdr:nvSpPr>
        <xdr:spPr>
          <a:xfrm flipH="1">
            <a:off x="2801" y="4932"/>
            <a:ext cx="1568" cy="272"/>
          </a:xfrm>
          <a:prstGeom prst="leftArrowCallout">
            <a:avLst>
              <a:gd name="adj1" fmla="val -33333"/>
              <a:gd name="adj2" fmla="val -40601"/>
              <a:gd name="adj3" fmla="val -12606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Solaire Utile</a:t>
            </a:r>
          </a:p>
        </xdr:txBody>
      </xdr:sp>
      <xdr:sp>
        <xdr:nvSpPr>
          <xdr:cNvPr id="79" name="Text Box 33"/>
          <xdr:cNvSpPr txBox="1">
            <a:spLocks noChangeArrowheads="1"/>
          </xdr:cNvSpPr>
        </xdr:nvSpPr>
        <xdr:spPr>
          <a:xfrm>
            <a:off x="9291" y="2761"/>
            <a:ext cx="1029" cy="3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Logements</a:t>
            </a:r>
          </a:p>
        </xdr:txBody>
      </xdr:sp>
      <xdr:sp>
        <xdr:nvSpPr>
          <xdr:cNvPr id="80" name="Text Box 32"/>
          <xdr:cNvSpPr txBox="1">
            <a:spLocks noChangeArrowheads="1"/>
          </xdr:cNvSpPr>
        </xdr:nvSpPr>
        <xdr:spPr>
          <a:xfrm>
            <a:off x="7202" y="2590"/>
            <a:ext cx="320" cy="1415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 rot="16200000">
            <a:off x="4537" y="7348"/>
            <a:ext cx="135" cy="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0"/>
          <xdr:cNvSpPr>
            <a:spLocks/>
          </xdr:cNvSpPr>
        </xdr:nvSpPr>
        <xdr:spPr>
          <a:xfrm flipH="1" flipV="1">
            <a:off x="4455" y="7894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29"/>
          <xdr:cNvSpPr txBox="1">
            <a:spLocks noChangeArrowheads="1"/>
          </xdr:cNvSpPr>
        </xdr:nvSpPr>
        <xdr:spPr>
          <a:xfrm>
            <a:off x="4572" y="4490"/>
            <a:ext cx="724" cy="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Tss</a:t>
            </a:r>
          </a:p>
        </xdr:txBody>
      </xdr:sp>
      <xdr:sp>
        <xdr:nvSpPr>
          <xdr:cNvPr id="84" name="Text Box 28"/>
          <xdr:cNvSpPr txBox="1">
            <a:spLocks noChangeArrowheads="1"/>
          </xdr:cNvSpPr>
        </xdr:nvSpPr>
        <xdr:spPr>
          <a:xfrm>
            <a:off x="3848" y="7834"/>
            <a:ext cx="724" cy="3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Tef</a:t>
            </a:r>
          </a:p>
        </xdr:txBody>
      </xdr:sp>
      <xdr:sp>
        <xdr:nvSpPr>
          <xdr:cNvPr id="85" name="Text Box 27"/>
          <xdr:cNvSpPr txBox="1">
            <a:spLocks noChangeArrowheads="1"/>
          </xdr:cNvSpPr>
        </xdr:nvSpPr>
        <xdr:spPr>
          <a:xfrm>
            <a:off x="3492" y="7305"/>
            <a:ext cx="1045" cy="3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ECsS</a:t>
            </a:r>
          </a:p>
        </xdr:txBody>
      </xdr:sp>
      <xdr:sp>
        <xdr:nvSpPr>
          <xdr:cNvPr id="86" name="AutoShape 26"/>
          <xdr:cNvSpPr>
            <a:spLocks/>
          </xdr:cNvSpPr>
        </xdr:nvSpPr>
        <xdr:spPr>
          <a:xfrm>
            <a:off x="4020" y="5327"/>
            <a:ext cx="1060" cy="1864"/>
          </a:xfrm>
          <a:prstGeom prst="round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25"/>
          <xdr:cNvSpPr>
            <a:spLocks/>
          </xdr:cNvSpPr>
        </xdr:nvSpPr>
        <xdr:spPr>
          <a:xfrm>
            <a:off x="4086" y="5394"/>
            <a:ext cx="925" cy="1731"/>
          </a:xfrm>
          <a:prstGeom prst="roundRect">
            <a:avLst/>
          </a:prstGeom>
          <a:gradFill rotWithShape="1">
            <a:gsLst>
              <a:gs pos="0">
                <a:srgbClr val="FF00FF"/>
              </a:gs>
              <a:gs pos="100000">
                <a:srgbClr val="0000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4"/>
          <xdr:cNvSpPr>
            <a:spLocks/>
          </xdr:cNvSpPr>
        </xdr:nvSpPr>
        <xdr:spPr>
          <a:xfrm flipH="1">
            <a:off x="4219" y="6459"/>
            <a:ext cx="662" cy="134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3"/>
          <xdr:cNvSpPr>
            <a:spLocks/>
          </xdr:cNvSpPr>
        </xdr:nvSpPr>
        <xdr:spPr>
          <a:xfrm>
            <a:off x="3998" y="6459"/>
            <a:ext cx="87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2"/>
          <xdr:cNvSpPr>
            <a:spLocks/>
          </xdr:cNvSpPr>
        </xdr:nvSpPr>
        <xdr:spPr>
          <a:xfrm flipH="1">
            <a:off x="4208" y="6604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21"/>
          <xdr:cNvSpPr>
            <a:spLocks/>
          </xdr:cNvSpPr>
        </xdr:nvSpPr>
        <xdr:spPr>
          <a:xfrm flipH="1">
            <a:off x="4208" y="6726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20"/>
          <xdr:cNvSpPr>
            <a:spLocks/>
          </xdr:cNvSpPr>
        </xdr:nvSpPr>
        <xdr:spPr>
          <a:xfrm>
            <a:off x="4197" y="6592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9"/>
          <xdr:cNvSpPr>
            <a:spLocks/>
          </xdr:cNvSpPr>
        </xdr:nvSpPr>
        <xdr:spPr>
          <a:xfrm>
            <a:off x="4208" y="6725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8"/>
          <xdr:cNvSpPr>
            <a:spLocks/>
          </xdr:cNvSpPr>
        </xdr:nvSpPr>
        <xdr:spPr>
          <a:xfrm flipH="1">
            <a:off x="4208" y="6859"/>
            <a:ext cx="660" cy="133"/>
          </a:xfrm>
          <a:prstGeom prst="line">
            <a:avLst/>
          </a:prstGeom>
          <a:noFill/>
          <a:ln w="254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7"/>
          <xdr:cNvSpPr>
            <a:spLocks/>
          </xdr:cNvSpPr>
        </xdr:nvSpPr>
        <xdr:spPr>
          <a:xfrm>
            <a:off x="4208" y="6859"/>
            <a:ext cx="660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6"/>
          <xdr:cNvSpPr>
            <a:spLocks/>
          </xdr:cNvSpPr>
        </xdr:nvSpPr>
        <xdr:spPr>
          <a:xfrm>
            <a:off x="3976" y="6992"/>
            <a:ext cx="232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5"/>
          <xdr:cNvSpPr>
            <a:spLocks/>
          </xdr:cNvSpPr>
        </xdr:nvSpPr>
        <xdr:spPr>
          <a:xfrm>
            <a:off x="3929" y="6387"/>
            <a:ext cx="91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4"/>
          <xdr:cNvSpPr>
            <a:spLocks/>
          </xdr:cNvSpPr>
        </xdr:nvSpPr>
        <xdr:spPr>
          <a:xfrm>
            <a:off x="3929" y="6897"/>
            <a:ext cx="91" cy="1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3"/>
          <xdr:cNvSpPr>
            <a:spLocks/>
          </xdr:cNvSpPr>
        </xdr:nvSpPr>
        <xdr:spPr>
          <a:xfrm>
            <a:off x="4574" y="5019"/>
            <a:ext cx="914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2"/>
          <xdr:cNvSpPr>
            <a:spLocks/>
          </xdr:cNvSpPr>
        </xdr:nvSpPr>
        <xdr:spPr>
          <a:xfrm flipH="1">
            <a:off x="5460" y="7463"/>
            <a:ext cx="1680" cy="1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1"/>
          <xdr:cNvSpPr>
            <a:spLocks/>
          </xdr:cNvSpPr>
        </xdr:nvSpPr>
        <xdr:spPr>
          <a:xfrm>
            <a:off x="5475" y="5019"/>
            <a:ext cx="0" cy="2446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"/>
          <xdr:cNvSpPr>
            <a:spLocks/>
          </xdr:cNvSpPr>
        </xdr:nvSpPr>
        <xdr:spPr>
          <a:xfrm flipH="1" flipV="1">
            <a:off x="4859" y="4865"/>
            <a:ext cx="166" cy="1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3" name="Group 2"/>
          <xdr:cNvGrpSpPr>
            <a:grpSpLocks/>
          </xdr:cNvGrpSpPr>
        </xdr:nvGrpSpPr>
        <xdr:grpSpPr>
          <a:xfrm rot="10800000" flipV="1">
            <a:off x="6513" y="6637"/>
            <a:ext cx="985" cy="395"/>
            <a:chOff x="3303" y="9129"/>
            <a:chExt cx="984" cy="394"/>
          </a:xfrm>
          <a:solidFill>
            <a:srgbClr val="FFFFFF"/>
          </a:solidFill>
        </xdr:grpSpPr>
        <xdr:sp>
          <xdr:nvSpPr>
            <xdr:cNvPr id="104" name="Line 9"/>
            <xdr:cNvSpPr>
              <a:spLocks/>
            </xdr:cNvSpPr>
          </xdr:nvSpPr>
          <xdr:spPr>
            <a:xfrm>
              <a:off x="3303" y="9197"/>
              <a:ext cx="693" cy="137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8"/>
            <xdr:cNvSpPr>
              <a:spLocks/>
            </xdr:cNvSpPr>
          </xdr:nvSpPr>
          <xdr:spPr>
            <a:xfrm>
              <a:off x="3303" y="9334"/>
              <a:ext cx="693" cy="14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7"/>
            <xdr:cNvSpPr>
              <a:spLocks/>
            </xdr:cNvSpPr>
          </xdr:nvSpPr>
          <xdr:spPr>
            <a:xfrm flipH="1">
              <a:off x="3303" y="9334"/>
              <a:ext cx="69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6"/>
            <xdr:cNvSpPr>
              <a:spLocks/>
            </xdr:cNvSpPr>
          </xdr:nvSpPr>
          <xdr:spPr>
            <a:xfrm flipH="1">
              <a:off x="3996" y="9474"/>
              <a:ext cx="243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Rectangle 5"/>
            <xdr:cNvSpPr>
              <a:spLocks/>
            </xdr:cNvSpPr>
          </xdr:nvSpPr>
          <xdr:spPr>
            <a:xfrm flipH="1">
              <a:off x="4193" y="9375"/>
              <a:ext cx="94" cy="1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4"/>
            <xdr:cNvSpPr>
              <a:spLocks/>
            </xdr:cNvSpPr>
          </xdr:nvSpPr>
          <xdr:spPr>
            <a:xfrm flipH="1">
              <a:off x="3303" y="9205"/>
              <a:ext cx="912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Rectangle 3"/>
            <xdr:cNvSpPr>
              <a:spLocks/>
            </xdr:cNvSpPr>
          </xdr:nvSpPr>
          <xdr:spPr>
            <a:xfrm flipH="1">
              <a:off x="4193" y="9129"/>
              <a:ext cx="94" cy="1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6</xdr:row>
      <xdr:rowOff>400050</xdr:rowOff>
    </xdr:from>
    <xdr:to>
      <xdr:col>10</xdr:col>
      <xdr:colOff>514350</xdr:colOff>
      <xdr:row>30</xdr:row>
      <xdr:rowOff>38100</xdr:rowOff>
    </xdr:to>
    <xdr:grpSp>
      <xdr:nvGrpSpPr>
        <xdr:cNvPr id="1" name="Group 221"/>
        <xdr:cNvGrpSpPr>
          <a:grpSpLocks noChangeAspect="1"/>
        </xdr:cNvGrpSpPr>
      </xdr:nvGrpSpPr>
      <xdr:grpSpPr>
        <a:xfrm>
          <a:off x="5057775" y="1390650"/>
          <a:ext cx="5762625" cy="5095875"/>
          <a:chOff x="1372" y="7814"/>
          <a:chExt cx="9072" cy="6907"/>
        </a:xfrm>
        <a:solidFill>
          <a:srgbClr val="FFFFFF"/>
        </a:solidFill>
      </xdr:grpSpPr>
      <xdr:sp>
        <xdr:nvSpPr>
          <xdr:cNvPr id="2" name="AutoShape 342"/>
          <xdr:cNvSpPr>
            <a:spLocks noChangeAspect="1"/>
          </xdr:cNvSpPr>
        </xdr:nvSpPr>
        <xdr:spPr>
          <a:xfrm>
            <a:off x="1372" y="8900"/>
            <a:ext cx="9072" cy="58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41"/>
          <xdr:cNvSpPr>
            <a:spLocks/>
          </xdr:cNvSpPr>
        </xdr:nvSpPr>
        <xdr:spPr>
          <a:xfrm flipH="1">
            <a:off x="3937" y="11309"/>
            <a:ext cx="1261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0"/>
          <xdr:cNvSpPr>
            <a:spLocks/>
          </xdr:cNvSpPr>
        </xdr:nvSpPr>
        <xdr:spPr>
          <a:xfrm flipH="1">
            <a:off x="3944" y="11034"/>
            <a:ext cx="1216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339"/>
          <xdr:cNvSpPr txBox="1">
            <a:spLocks noChangeArrowheads="1"/>
          </xdr:cNvSpPr>
        </xdr:nvSpPr>
        <xdr:spPr>
          <a:xfrm>
            <a:off x="7205" y="7814"/>
            <a:ext cx="331" cy="141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vert="vert27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6" name="Rectangle 338" descr="Treillis blanc"/>
          <xdr:cNvSpPr>
            <a:spLocks/>
          </xdr:cNvSpPr>
        </xdr:nvSpPr>
        <xdr:spPr>
          <a:xfrm>
            <a:off x="7453" y="7956"/>
            <a:ext cx="311" cy="2519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37"/>
          <xdr:cNvSpPr>
            <a:spLocks/>
          </xdr:cNvSpPr>
        </xdr:nvSpPr>
        <xdr:spPr>
          <a:xfrm>
            <a:off x="7820" y="8871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36"/>
          <xdr:cNvSpPr>
            <a:spLocks/>
          </xdr:cNvSpPr>
        </xdr:nvSpPr>
        <xdr:spPr>
          <a:xfrm>
            <a:off x="7820" y="9503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35"/>
          <xdr:cNvSpPr>
            <a:spLocks/>
          </xdr:cNvSpPr>
        </xdr:nvSpPr>
        <xdr:spPr>
          <a:xfrm>
            <a:off x="7058" y="10401"/>
            <a:ext cx="565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334"/>
          <xdr:cNvSpPr>
            <a:spLocks/>
          </xdr:cNvSpPr>
        </xdr:nvSpPr>
        <xdr:spPr>
          <a:xfrm flipH="1">
            <a:off x="5053" y="10869"/>
            <a:ext cx="508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33"/>
          <xdr:cNvSpPr>
            <a:spLocks/>
          </xdr:cNvSpPr>
        </xdr:nvSpPr>
        <xdr:spPr>
          <a:xfrm flipV="1">
            <a:off x="5847" y="10390"/>
            <a:ext cx="0" cy="587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32"/>
          <xdr:cNvSpPr>
            <a:spLocks/>
          </xdr:cNvSpPr>
        </xdr:nvSpPr>
        <xdr:spPr>
          <a:xfrm flipV="1">
            <a:off x="5867" y="12267"/>
            <a:ext cx="2" cy="1174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31"/>
          <xdr:cNvSpPr>
            <a:spLocks/>
          </xdr:cNvSpPr>
        </xdr:nvSpPr>
        <xdr:spPr>
          <a:xfrm>
            <a:off x="3597" y="11373"/>
            <a:ext cx="0" cy="454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30"/>
          <xdr:cNvSpPr>
            <a:spLocks/>
          </xdr:cNvSpPr>
        </xdr:nvSpPr>
        <xdr:spPr>
          <a:xfrm flipH="1">
            <a:off x="3951" y="11684"/>
            <a:ext cx="1263" cy="2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29"/>
          <xdr:cNvSpPr>
            <a:spLocks/>
          </xdr:cNvSpPr>
        </xdr:nvSpPr>
        <xdr:spPr>
          <a:xfrm flipH="1">
            <a:off x="3967" y="12215"/>
            <a:ext cx="1247" cy="2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28"/>
          <xdr:cNvSpPr>
            <a:spLocks/>
          </xdr:cNvSpPr>
        </xdr:nvSpPr>
        <xdr:spPr>
          <a:xfrm>
            <a:off x="3851" y="11718"/>
            <a:ext cx="52" cy="46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27" descr="Vague"/>
          <xdr:cNvSpPr>
            <a:spLocks/>
          </xdr:cNvSpPr>
        </xdr:nvSpPr>
        <xdr:spPr>
          <a:xfrm>
            <a:off x="3704" y="11739"/>
            <a:ext cx="150" cy="421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313"/>
          <xdr:cNvGrpSpPr>
            <a:grpSpLocks/>
          </xdr:cNvGrpSpPr>
        </xdr:nvGrpSpPr>
        <xdr:grpSpPr>
          <a:xfrm>
            <a:off x="5144" y="10551"/>
            <a:ext cx="1150" cy="1865"/>
            <a:chOff x="6874" y="3487"/>
            <a:chExt cx="1563" cy="2520"/>
          </a:xfrm>
          <a:solidFill>
            <a:srgbClr val="FFFFFF"/>
          </a:solidFill>
        </xdr:grpSpPr>
        <xdr:sp>
          <xdr:nvSpPr>
            <xdr:cNvPr id="19" name="AutoShape 326"/>
            <xdr:cNvSpPr>
              <a:spLocks/>
            </xdr:cNvSpPr>
          </xdr:nvSpPr>
          <xdr:spPr>
            <a:xfrm>
              <a:off x="6997" y="3487"/>
              <a:ext cx="1440" cy="2520"/>
            </a:xfrm>
            <a:prstGeom prst="roundRect">
              <a:avLst/>
            </a:pr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325"/>
            <xdr:cNvSpPr>
              <a:spLocks/>
            </xdr:cNvSpPr>
          </xdr:nvSpPr>
          <xdr:spPr>
            <a:xfrm>
              <a:off x="7087" y="3577"/>
              <a:ext cx="1260" cy="2340"/>
            </a:xfrm>
            <a:prstGeom prst="roundRect">
              <a:avLst/>
            </a:prstGeom>
            <a:gradFill rotWithShape="1">
              <a:gsLst>
                <a:gs pos="0">
                  <a:srgbClr val="FF0000"/>
                </a:gs>
                <a:gs pos="100000">
                  <a:srgbClr val="0000FF"/>
                </a:gs>
              </a:gsLst>
              <a:lin ang="5400000" scaled="1"/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324"/>
            <xdr:cNvSpPr>
              <a:spLocks/>
            </xdr:cNvSpPr>
          </xdr:nvSpPr>
          <xdr:spPr>
            <a:xfrm flipH="1">
              <a:off x="7267" y="501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23"/>
            <xdr:cNvSpPr>
              <a:spLocks/>
            </xdr:cNvSpPr>
          </xdr:nvSpPr>
          <xdr:spPr>
            <a:xfrm>
              <a:off x="6967" y="5017"/>
              <a:ext cx="1185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22"/>
            <xdr:cNvSpPr>
              <a:spLocks/>
            </xdr:cNvSpPr>
          </xdr:nvSpPr>
          <xdr:spPr>
            <a:xfrm flipH="1">
              <a:off x="7252" y="5212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321"/>
            <xdr:cNvSpPr>
              <a:spLocks/>
            </xdr:cNvSpPr>
          </xdr:nvSpPr>
          <xdr:spPr>
            <a:xfrm flipH="1">
              <a:off x="7252" y="537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320"/>
            <xdr:cNvSpPr>
              <a:spLocks/>
            </xdr:cNvSpPr>
          </xdr:nvSpPr>
          <xdr:spPr>
            <a:xfrm>
              <a:off x="7237" y="5196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19"/>
            <xdr:cNvSpPr>
              <a:spLocks/>
            </xdr:cNvSpPr>
          </xdr:nvSpPr>
          <xdr:spPr>
            <a:xfrm>
              <a:off x="7252" y="5376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18"/>
            <xdr:cNvSpPr>
              <a:spLocks/>
            </xdr:cNvSpPr>
          </xdr:nvSpPr>
          <xdr:spPr>
            <a:xfrm flipH="1">
              <a:off x="7252" y="5557"/>
              <a:ext cx="900" cy="18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317"/>
            <xdr:cNvSpPr>
              <a:spLocks/>
            </xdr:cNvSpPr>
          </xdr:nvSpPr>
          <xdr:spPr>
            <a:xfrm>
              <a:off x="7252" y="5557"/>
              <a:ext cx="900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6"/>
            <xdr:cNvSpPr>
              <a:spLocks/>
            </xdr:cNvSpPr>
          </xdr:nvSpPr>
          <xdr:spPr>
            <a:xfrm>
              <a:off x="6937" y="5737"/>
              <a:ext cx="315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Rectangle 315"/>
            <xdr:cNvSpPr>
              <a:spLocks/>
            </xdr:cNvSpPr>
          </xdr:nvSpPr>
          <xdr:spPr>
            <a:xfrm>
              <a:off x="6874" y="4919"/>
              <a:ext cx="123" cy="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Rectangle 314"/>
            <xdr:cNvSpPr>
              <a:spLocks/>
            </xdr:cNvSpPr>
          </xdr:nvSpPr>
          <xdr:spPr>
            <a:xfrm>
              <a:off x="6874" y="5609"/>
              <a:ext cx="123" cy="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312"/>
          <xdr:cNvSpPr>
            <a:spLocks/>
          </xdr:cNvSpPr>
        </xdr:nvSpPr>
        <xdr:spPr>
          <a:xfrm>
            <a:off x="3955" y="11678"/>
            <a:ext cx="0" cy="155"/>
          </a:xfrm>
          <a:prstGeom prst="line">
            <a:avLst/>
          </a:prstGeom>
          <a:noFill/>
          <a:ln w="2540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11"/>
          <xdr:cNvSpPr>
            <a:spLocks/>
          </xdr:cNvSpPr>
        </xdr:nvSpPr>
        <xdr:spPr>
          <a:xfrm>
            <a:off x="3962" y="12072"/>
            <a:ext cx="0" cy="155"/>
          </a:xfrm>
          <a:prstGeom prst="line">
            <a:avLst/>
          </a:prstGeom>
          <a:noFill/>
          <a:ln w="2540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10"/>
          <xdr:cNvSpPr>
            <a:spLocks/>
          </xdr:cNvSpPr>
        </xdr:nvSpPr>
        <xdr:spPr>
          <a:xfrm>
            <a:off x="3903" y="11767"/>
            <a:ext cx="75" cy="1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09"/>
          <xdr:cNvSpPr>
            <a:spLocks/>
          </xdr:cNvSpPr>
        </xdr:nvSpPr>
        <xdr:spPr>
          <a:xfrm>
            <a:off x="3903" y="12020"/>
            <a:ext cx="75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08"/>
          <xdr:cNvSpPr>
            <a:spLocks/>
          </xdr:cNvSpPr>
        </xdr:nvSpPr>
        <xdr:spPr>
          <a:xfrm>
            <a:off x="3574" y="11767"/>
            <a:ext cx="75" cy="10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07"/>
          <xdr:cNvSpPr>
            <a:spLocks/>
          </xdr:cNvSpPr>
        </xdr:nvSpPr>
        <xdr:spPr>
          <a:xfrm>
            <a:off x="3597" y="12072"/>
            <a:ext cx="0" cy="155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06"/>
          <xdr:cNvSpPr>
            <a:spLocks/>
          </xdr:cNvSpPr>
        </xdr:nvSpPr>
        <xdr:spPr>
          <a:xfrm flipH="1">
            <a:off x="2429" y="12215"/>
            <a:ext cx="1170" cy="2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05"/>
          <xdr:cNvSpPr>
            <a:spLocks/>
          </xdr:cNvSpPr>
        </xdr:nvSpPr>
        <xdr:spPr>
          <a:xfrm>
            <a:off x="3574" y="12020"/>
            <a:ext cx="75" cy="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04"/>
          <xdr:cNvSpPr>
            <a:spLocks/>
          </xdr:cNvSpPr>
        </xdr:nvSpPr>
        <xdr:spPr>
          <a:xfrm>
            <a:off x="3654" y="11718"/>
            <a:ext cx="52" cy="464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303"/>
          <xdr:cNvSpPr>
            <a:spLocks/>
          </xdr:cNvSpPr>
        </xdr:nvSpPr>
        <xdr:spPr>
          <a:xfrm rot="2768802">
            <a:off x="2193" y="11589"/>
            <a:ext cx="1111" cy="200"/>
          </a:xfrm>
          <a:prstGeom prst="rect">
            <a:avLst/>
          </a:prstGeom>
          <a:gradFill rotWithShape="1">
            <a:gsLst>
              <a:gs pos="0">
                <a:srgbClr val="00FF00"/>
              </a:gs>
              <a:gs pos="100000">
                <a:srgbClr val="008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02"/>
          <xdr:cNvSpPr>
            <a:spLocks/>
          </xdr:cNvSpPr>
        </xdr:nvSpPr>
        <xdr:spPr>
          <a:xfrm>
            <a:off x="2429" y="12060"/>
            <a:ext cx="2" cy="157"/>
          </a:xfrm>
          <a:prstGeom prst="line">
            <a:avLst/>
          </a:prstGeom>
          <a:noFill/>
          <a:ln w="2540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" name="Group 298"/>
          <xdr:cNvGrpSpPr>
            <a:grpSpLocks/>
          </xdr:cNvGrpSpPr>
        </xdr:nvGrpSpPr>
        <xdr:grpSpPr>
          <a:xfrm>
            <a:off x="2996" y="12089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44" name="Oval 301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300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99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" name="Group 294"/>
          <xdr:cNvGrpSpPr>
            <a:grpSpLocks/>
          </xdr:cNvGrpSpPr>
        </xdr:nvGrpSpPr>
        <xdr:grpSpPr>
          <a:xfrm>
            <a:off x="4706" y="12089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48" name="Oval 297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296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295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" name="Line 293"/>
          <xdr:cNvSpPr>
            <a:spLocks/>
          </xdr:cNvSpPr>
        </xdr:nvSpPr>
        <xdr:spPr>
          <a:xfrm>
            <a:off x="5847" y="10401"/>
            <a:ext cx="1057" cy="2"/>
          </a:xfrm>
          <a:prstGeom prst="lin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292"/>
          <xdr:cNvSpPr>
            <a:spLocks/>
          </xdr:cNvSpPr>
        </xdr:nvSpPr>
        <xdr:spPr>
          <a:xfrm>
            <a:off x="5869" y="13055"/>
            <a:ext cx="1842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291"/>
          <xdr:cNvSpPr>
            <a:spLocks/>
          </xdr:cNvSpPr>
        </xdr:nvSpPr>
        <xdr:spPr>
          <a:xfrm flipV="1">
            <a:off x="6972" y="10401"/>
            <a:ext cx="0" cy="2649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4" name="Group 287"/>
          <xdr:cNvGrpSpPr>
            <a:grpSpLocks/>
          </xdr:cNvGrpSpPr>
        </xdr:nvGrpSpPr>
        <xdr:grpSpPr>
          <a:xfrm>
            <a:off x="6817" y="10307"/>
            <a:ext cx="288" cy="238"/>
            <a:chOff x="3098" y="2362"/>
            <a:chExt cx="465" cy="383"/>
          </a:xfrm>
          <a:solidFill>
            <a:srgbClr val="FFFFFF"/>
          </a:solidFill>
        </xdr:grpSpPr>
        <xdr:sp>
          <xdr:nvSpPr>
            <xdr:cNvPr id="55" name="AutoShape 290"/>
            <xdr:cNvSpPr>
              <a:spLocks/>
            </xdr:cNvSpPr>
          </xdr:nvSpPr>
          <xdr:spPr>
            <a:xfrm rot="16200000">
              <a:off x="3323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289"/>
            <xdr:cNvSpPr>
              <a:spLocks/>
            </xdr:cNvSpPr>
          </xdr:nvSpPr>
          <xdr:spPr>
            <a:xfrm rot="16200000" flipH="1" flipV="1">
              <a:off x="3098" y="2362"/>
              <a:ext cx="240" cy="285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288"/>
            <xdr:cNvSpPr>
              <a:spLocks/>
            </xdr:cNvSpPr>
          </xdr:nvSpPr>
          <xdr:spPr>
            <a:xfrm rot="10800000" flipH="1" flipV="1">
              <a:off x="3195" y="2505"/>
              <a:ext cx="285" cy="240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" name="Line 286"/>
          <xdr:cNvSpPr>
            <a:spLocks/>
          </xdr:cNvSpPr>
        </xdr:nvSpPr>
        <xdr:spPr>
          <a:xfrm flipH="1" flipV="1">
            <a:off x="5057" y="10024"/>
            <a:ext cx="7" cy="855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285"/>
          <xdr:cNvSpPr>
            <a:spLocks/>
          </xdr:cNvSpPr>
        </xdr:nvSpPr>
        <xdr:spPr>
          <a:xfrm>
            <a:off x="5062" y="10036"/>
            <a:ext cx="2547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284"/>
          <xdr:cNvSpPr>
            <a:spLocks/>
          </xdr:cNvSpPr>
        </xdr:nvSpPr>
        <xdr:spPr>
          <a:xfrm>
            <a:off x="6480" y="10047"/>
            <a:ext cx="0" cy="83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283"/>
          <xdr:cNvSpPr>
            <a:spLocks/>
          </xdr:cNvSpPr>
        </xdr:nvSpPr>
        <xdr:spPr>
          <a:xfrm flipH="1">
            <a:off x="6475" y="10874"/>
            <a:ext cx="506" cy="2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" name="Group 279"/>
          <xdr:cNvGrpSpPr>
            <a:grpSpLocks/>
          </xdr:cNvGrpSpPr>
        </xdr:nvGrpSpPr>
        <xdr:grpSpPr>
          <a:xfrm>
            <a:off x="7037" y="9914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63" name="Oval 282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281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Line 280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" name="Line 278"/>
          <xdr:cNvSpPr>
            <a:spLocks/>
          </xdr:cNvSpPr>
        </xdr:nvSpPr>
        <xdr:spPr>
          <a:xfrm flipV="1">
            <a:off x="7620" y="8016"/>
            <a:ext cx="2" cy="2397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277"/>
          <xdr:cNvSpPr>
            <a:spLocks/>
          </xdr:cNvSpPr>
        </xdr:nvSpPr>
        <xdr:spPr>
          <a:xfrm>
            <a:off x="3207" y="11380"/>
            <a:ext cx="397" cy="2"/>
          </a:xfrm>
          <a:prstGeom prst="line">
            <a:avLst/>
          </a:prstGeom>
          <a:noFill/>
          <a:ln w="25400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276"/>
          <xdr:cNvSpPr>
            <a:spLocks/>
          </xdr:cNvSpPr>
        </xdr:nvSpPr>
        <xdr:spPr>
          <a:xfrm>
            <a:off x="7611" y="9016"/>
            <a:ext cx="363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275"/>
          <xdr:cNvSpPr>
            <a:spLocks/>
          </xdr:cNvSpPr>
        </xdr:nvSpPr>
        <xdr:spPr>
          <a:xfrm>
            <a:off x="7920" y="9024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74"/>
          <xdr:cNvSpPr>
            <a:spLocks/>
          </xdr:cNvSpPr>
        </xdr:nvSpPr>
        <xdr:spPr>
          <a:xfrm>
            <a:off x="7623" y="9625"/>
            <a:ext cx="352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273"/>
          <xdr:cNvSpPr>
            <a:spLocks/>
          </xdr:cNvSpPr>
        </xdr:nvSpPr>
        <xdr:spPr>
          <a:xfrm>
            <a:off x="7920" y="9636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" name="Group 268"/>
          <xdr:cNvGrpSpPr>
            <a:grpSpLocks/>
          </xdr:cNvGrpSpPr>
        </xdr:nvGrpSpPr>
        <xdr:grpSpPr>
          <a:xfrm>
            <a:off x="4987" y="10523"/>
            <a:ext cx="152" cy="262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73" name="Group 270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74" name="AutoShape 272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AutoShape 271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76" name="Line 269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263"/>
          <xdr:cNvGrpSpPr>
            <a:grpSpLocks/>
          </xdr:cNvGrpSpPr>
        </xdr:nvGrpSpPr>
        <xdr:grpSpPr>
          <a:xfrm>
            <a:off x="6400" y="10523"/>
            <a:ext cx="154" cy="262"/>
            <a:chOff x="4335" y="4875"/>
            <a:chExt cx="210" cy="355"/>
          </a:xfrm>
          <a:solidFill>
            <a:srgbClr val="FFFFFF"/>
          </a:solidFill>
        </xdr:grpSpPr>
        <xdr:grpSp>
          <xdr:nvGrpSpPr>
            <xdr:cNvPr id="78" name="Group 265"/>
            <xdr:cNvGrpSpPr>
              <a:grpSpLocks/>
            </xdr:cNvGrpSpPr>
          </xdr:nvGrpSpPr>
          <xdr:grpSpPr>
            <a:xfrm>
              <a:off x="4335" y="4875"/>
              <a:ext cx="210" cy="355"/>
              <a:chOff x="4455" y="2820"/>
              <a:chExt cx="225" cy="375"/>
            </a:xfrm>
            <a:solidFill>
              <a:srgbClr val="FFFFFF"/>
            </a:solidFill>
          </xdr:grpSpPr>
          <xdr:sp>
            <xdr:nvSpPr>
              <xdr:cNvPr id="79" name="AutoShape 267"/>
              <xdr:cNvSpPr>
                <a:spLocks/>
              </xdr:cNvSpPr>
            </xdr:nvSpPr>
            <xdr:spPr>
              <a:xfrm>
                <a:off x="4455" y="300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0" name="AutoShape 266"/>
              <xdr:cNvSpPr>
                <a:spLocks/>
              </xdr:cNvSpPr>
            </xdr:nvSpPr>
            <xdr:spPr>
              <a:xfrm flipV="1">
                <a:off x="4455" y="2820"/>
                <a:ext cx="225" cy="195"/>
              </a:xfrm>
              <a:prstGeom prst="triangl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1" name="Line 264"/>
            <xdr:cNvSpPr>
              <a:spLocks/>
            </xdr:cNvSpPr>
          </xdr:nvSpPr>
          <xdr:spPr>
            <a:xfrm flipH="1">
              <a:off x="4350" y="5190"/>
              <a:ext cx="180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2" name="Line 262"/>
          <xdr:cNvSpPr>
            <a:spLocks/>
          </xdr:cNvSpPr>
        </xdr:nvSpPr>
        <xdr:spPr>
          <a:xfrm>
            <a:off x="5318" y="11478"/>
            <a:ext cx="905" cy="0"/>
          </a:xfrm>
          <a:prstGeom prst="line">
            <a:avLst/>
          </a:prstGeom>
          <a:noFill/>
          <a:ln w="19050" cmpd="sng">
            <a:solidFill>
              <a:srgbClr val="FFFFFF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261"/>
          <xdr:cNvSpPr>
            <a:spLocks/>
          </xdr:cNvSpPr>
        </xdr:nvSpPr>
        <xdr:spPr>
          <a:xfrm>
            <a:off x="5615" y="11390"/>
            <a:ext cx="265" cy="211"/>
          </a:xfrm>
          <a:prstGeom prst="upArrow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260"/>
          <xdr:cNvSpPr>
            <a:spLocks/>
          </xdr:cNvSpPr>
        </xdr:nvSpPr>
        <xdr:spPr>
          <a:xfrm>
            <a:off x="7820" y="8237"/>
            <a:ext cx="939" cy="5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259"/>
          <xdr:cNvSpPr>
            <a:spLocks/>
          </xdr:cNvSpPr>
        </xdr:nvSpPr>
        <xdr:spPr>
          <a:xfrm>
            <a:off x="7634" y="8360"/>
            <a:ext cx="340" cy="0"/>
          </a:xfrm>
          <a:prstGeom prst="line">
            <a:avLst/>
          </a:prstGeom>
          <a:noFill/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258"/>
          <xdr:cNvSpPr>
            <a:spLocks/>
          </xdr:cNvSpPr>
        </xdr:nvSpPr>
        <xdr:spPr>
          <a:xfrm>
            <a:off x="7920" y="8372"/>
            <a:ext cx="127" cy="111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257"/>
          <xdr:cNvSpPr>
            <a:spLocks/>
          </xdr:cNvSpPr>
        </xdr:nvSpPr>
        <xdr:spPr>
          <a:xfrm flipV="1">
            <a:off x="7693" y="8149"/>
            <a:ext cx="0" cy="4935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256"/>
          <xdr:cNvSpPr>
            <a:spLocks/>
          </xdr:cNvSpPr>
        </xdr:nvSpPr>
        <xdr:spPr>
          <a:xfrm>
            <a:off x="7693" y="8669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255"/>
          <xdr:cNvSpPr>
            <a:spLocks/>
          </xdr:cNvSpPr>
        </xdr:nvSpPr>
        <xdr:spPr>
          <a:xfrm>
            <a:off x="7693" y="9323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254"/>
          <xdr:cNvSpPr>
            <a:spLocks/>
          </xdr:cNvSpPr>
        </xdr:nvSpPr>
        <xdr:spPr>
          <a:xfrm>
            <a:off x="7693" y="9959"/>
            <a:ext cx="277" cy="2"/>
          </a:xfrm>
          <a:prstGeom prst="line">
            <a:avLst/>
          </a:prstGeom>
          <a:noFill/>
          <a:ln w="254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253"/>
          <xdr:cNvSpPr>
            <a:spLocks/>
          </xdr:cNvSpPr>
        </xdr:nvSpPr>
        <xdr:spPr>
          <a:xfrm>
            <a:off x="6230" y="11376"/>
            <a:ext cx="1574" cy="247"/>
          </a:xfrm>
          <a:prstGeom prst="leftArrowCallout">
            <a:avLst>
              <a:gd name="adj1" fmla="val -33333"/>
              <a:gd name="adj2" fmla="val -41462"/>
              <a:gd name="adj3" fmla="val -12606"/>
            </a:avLst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Solaire Utile</a:t>
            </a:r>
          </a:p>
        </xdr:txBody>
      </xdr:sp>
      <xdr:sp>
        <xdr:nvSpPr>
          <xdr:cNvPr id="92" name="Text Box 252"/>
          <xdr:cNvSpPr txBox="1">
            <a:spLocks noChangeArrowheads="1"/>
          </xdr:cNvSpPr>
        </xdr:nvSpPr>
        <xdr:spPr>
          <a:xfrm>
            <a:off x="7911" y="7975"/>
            <a:ext cx="1034" cy="3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Logements</a:t>
            </a:r>
          </a:p>
        </xdr:txBody>
      </xdr:sp>
      <xdr:grpSp>
        <xdr:nvGrpSpPr>
          <xdr:cNvPr id="93" name="Group 244"/>
          <xdr:cNvGrpSpPr>
            <a:grpSpLocks/>
          </xdr:cNvGrpSpPr>
        </xdr:nvGrpSpPr>
        <xdr:grpSpPr>
          <a:xfrm rot="10800000" flipV="1">
            <a:off x="5132" y="10974"/>
            <a:ext cx="984" cy="394"/>
            <a:chOff x="3303" y="9129"/>
            <a:chExt cx="984" cy="394"/>
          </a:xfrm>
          <a:solidFill>
            <a:srgbClr val="FFFFFF"/>
          </a:solidFill>
        </xdr:grpSpPr>
        <xdr:sp>
          <xdr:nvSpPr>
            <xdr:cNvPr id="94" name="Line 251"/>
            <xdr:cNvSpPr>
              <a:spLocks/>
            </xdr:cNvSpPr>
          </xdr:nvSpPr>
          <xdr:spPr>
            <a:xfrm>
              <a:off x="3303" y="9197"/>
              <a:ext cx="693" cy="137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Line 250"/>
            <xdr:cNvSpPr>
              <a:spLocks/>
            </xdr:cNvSpPr>
          </xdr:nvSpPr>
          <xdr:spPr>
            <a:xfrm>
              <a:off x="3303" y="9334"/>
              <a:ext cx="693" cy="140"/>
            </a:xfrm>
            <a:prstGeom prst="line">
              <a:avLst/>
            </a:prstGeom>
            <a:noFill/>
            <a:ln w="25400" cmpd="sng">
              <a:solidFill>
                <a:srgbClr val="96969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Line 249"/>
            <xdr:cNvSpPr>
              <a:spLocks/>
            </xdr:cNvSpPr>
          </xdr:nvSpPr>
          <xdr:spPr>
            <a:xfrm flipH="1">
              <a:off x="3303" y="9334"/>
              <a:ext cx="693" cy="2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 flipH="1">
              <a:off x="3996" y="9474"/>
              <a:ext cx="243" cy="0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Rectangle 247"/>
            <xdr:cNvSpPr>
              <a:spLocks/>
            </xdr:cNvSpPr>
          </xdr:nvSpPr>
          <xdr:spPr>
            <a:xfrm flipH="1">
              <a:off x="4193" y="9375"/>
              <a:ext cx="94" cy="1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246"/>
            <xdr:cNvSpPr>
              <a:spLocks/>
            </xdr:cNvSpPr>
          </xdr:nvSpPr>
          <xdr:spPr>
            <a:xfrm flipH="1">
              <a:off x="3303" y="9205"/>
              <a:ext cx="912" cy="1"/>
            </a:xfrm>
            <a:prstGeom prst="line">
              <a:avLst/>
            </a:prstGeom>
            <a:noFill/>
            <a:ln w="25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Rectangle 245"/>
            <xdr:cNvSpPr>
              <a:spLocks/>
            </xdr:cNvSpPr>
          </xdr:nvSpPr>
          <xdr:spPr>
            <a:xfrm flipH="1">
              <a:off x="4193" y="9129"/>
              <a:ext cx="94" cy="14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" name="Group 240"/>
          <xdr:cNvGrpSpPr>
            <a:grpSpLocks/>
          </xdr:cNvGrpSpPr>
        </xdr:nvGrpSpPr>
        <xdr:grpSpPr>
          <a:xfrm>
            <a:off x="4452" y="11190"/>
            <a:ext cx="243" cy="243"/>
            <a:chOff x="3570" y="6135"/>
            <a:chExt cx="330" cy="330"/>
          </a:xfrm>
          <a:solidFill>
            <a:srgbClr val="FFFFFF"/>
          </a:solidFill>
        </xdr:grpSpPr>
        <xdr:sp>
          <xdr:nvSpPr>
            <xdr:cNvPr id="102" name="Oval 243"/>
            <xdr:cNvSpPr>
              <a:spLocks/>
            </xdr:cNvSpPr>
          </xdr:nvSpPr>
          <xdr:spPr>
            <a:xfrm>
              <a:off x="3570" y="6135"/>
              <a:ext cx="330" cy="33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242"/>
            <xdr:cNvSpPr>
              <a:spLocks/>
            </xdr:cNvSpPr>
          </xdr:nvSpPr>
          <xdr:spPr>
            <a:xfrm>
              <a:off x="3570" y="6315"/>
              <a:ext cx="225" cy="1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241"/>
            <xdr:cNvSpPr>
              <a:spLocks/>
            </xdr:cNvSpPr>
          </xdr:nvSpPr>
          <xdr:spPr>
            <a:xfrm flipV="1">
              <a:off x="3570" y="6150"/>
              <a:ext cx="225" cy="1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5" name="Rectangle 239"/>
          <xdr:cNvSpPr>
            <a:spLocks/>
          </xdr:cNvSpPr>
        </xdr:nvSpPr>
        <xdr:spPr>
          <a:xfrm>
            <a:off x="6627" y="9959"/>
            <a:ext cx="240" cy="1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 Box 238"/>
          <xdr:cNvSpPr txBox="1">
            <a:spLocks noChangeArrowheads="1"/>
          </xdr:cNvSpPr>
        </xdr:nvSpPr>
        <xdr:spPr>
          <a:xfrm>
            <a:off x="6334" y="9560"/>
            <a:ext cx="796" cy="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Dist</a:t>
            </a:r>
          </a:p>
        </xdr:txBody>
      </xdr:sp>
      <xdr:sp>
        <xdr:nvSpPr>
          <xdr:cNvPr id="107" name="Line 237"/>
          <xdr:cNvSpPr>
            <a:spLocks/>
          </xdr:cNvSpPr>
        </xdr:nvSpPr>
        <xdr:spPr>
          <a:xfrm flipH="1" flipV="1">
            <a:off x="5879" y="10268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236"/>
          <xdr:cNvSpPr>
            <a:spLocks/>
          </xdr:cNvSpPr>
        </xdr:nvSpPr>
        <xdr:spPr>
          <a:xfrm flipH="1" flipV="1">
            <a:off x="5879" y="987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235"/>
          <xdr:cNvSpPr>
            <a:spLocks/>
          </xdr:cNvSpPr>
        </xdr:nvSpPr>
        <xdr:spPr>
          <a:xfrm flipH="1" flipV="1">
            <a:off x="7287" y="10268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234"/>
          <xdr:cNvSpPr>
            <a:spLocks/>
          </xdr:cNvSpPr>
        </xdr:nvSpPr>
        <xdr:spPr>
          <a:xfrm flipH="1" flipV="1">
            <a:off x="5729" y="1311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33"/>
          <xdr:cNvSpPr>
            <a:spLocks/>
          </xdr:cNvSpPr>
        </xdr:nvSpPr>
        <xdr:spPr>
          <a:xfrm rot="16200000">
            <a:off x="5795" y="12607"/>
            <a:ext cx="136" cy="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 Box 232"/>
          <xdr:cNvSpPr txBox="1">
            <a:spLocks noChangeArrowheads="1"/>
          </xdr:cNvSpPr>
        </xdr:nvSpPr>
        <xdr:spPr>
          <a:xfrm>
            <a:off x="5300" y="9662"/>
            <a:ext cx="735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Tbf</a:t>
            </a:r>
          </a:p>
        </xdr:txBody>
      </xdr:sp>
      <xdr:sp>
        <xdr:nvSpPr>
          <xdr:cNvPr id="113" name="Text Box 231"/>
          <xdr:cNvSpPr txBox="1">
            <a:spLocks noChangeArrowheads="1"/>
          </xdr:cNvSpPr>
        </xdr:nvSpPr>
        <xdr:spPr>
          <a:xfrm>
            <a:off x="5271" y="10054"/>
            <a:ext cx="735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Tss</a:t>
            </a:r>
          </a:p>
        </xdr:txBody>
      </xdr:sp>
      <xdr:sp>
        <xdr:nvSpPr>
          <xdr:cNvPr id="114" name="Text Box 230"/>
          <xdr:cNvSpPr txBox="1">
            <a:spLocks noChangeArrowheads="1"/>
          </xdr:cNvSpPr>
        </xdr:nvSpPr>
        <xdr:spPr>
          <a:xfrm>
            <a:off x="5105" y="13020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Tef</a:t>
            </a:r>
          </a:p>
        </xdr:txBody>
      </xdr:sp>
      <xdr:sp>
        <xdr:nvSpPr>
          <xdr:cNvPr id="115" name="Text Box 229"/>
          <xdr:cNvSpPr txBox="1">
            <a:spLocks noChangeArrowheads="1"/>
          </xdr:cNvSpPr>
        </xdr:nvSpPr>
        <xdr:spPr>
          <a:xfrm>
            <a:off x="5105" y="12525"/>
            <a:ext cx="719" cy="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ECS</a:t>
            </a:r>
          </a:p>
        </xdr:txBody>
      </xdr:sp>
      <xdr:sp>
        <xdr:nvSpPr>
          <xdr:cNvPr id="116" name="Text Box 228"/>
          <xdr:cNvSpPr txBox="1">
            <a:spLocks noChangeArrowheads="1"/>
          </xdr:cNvSpPr>
        </xdr:nvSpPr>
        <xdr:spPr>
          <a:xfrm>
            <a:off x="7026" y="10459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Tbc</a:t>
            </a:r>
          </a:p>
        </xdr:txBody>
      </xdr:sp>
      <xdr:sp>
        <xdr:nvSpPr>
          <xdr:cNvPr id="117" name="Rectangle 227"/>
          <xdr:cNvSpPr>
            <a:spLocks/>
          </xdr:cNvSpPr>
        </xdr:nvSpPr>
        <xdr:spPr>
          <a:xfrm>
            <a:off x="4032" y="11249"/>
            <a:ext cx="240" cy="13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26"/>
          <xdr:cNvSpPr>
            <a:spLocks/>
          </xdr:cNvSpPr>
        </xdr:nvSpPr>
        <xdr:spPr>
          <a:xfrm flipH="1" flipV="1">
            <a:off x="4783" y="10896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25"/>
          <xdr:cNvSpPr>
            <a:spLocks/>
          </xdr:cNvSpPr>
        </xdr:nvSpPr>
        <xdr:spPr>
          <a:xfrm flipH="1" flipV="1">
            <a:off x="4783" y="11167"/>
            <a:ext cx="150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oval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Text Box 224"/>
          <xdr:cNvSpPr txBox="1">
            <a:spLocks noChangeArrowheads="1"/>
          </xdr:cNvSpPr>
        </xdr:nvSpPr>
        <xdr:spPr>
          <a:xfrm>
            <a:off x="3697" y="11318"/>
            <a:ext cx="796" cy="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</a:t>
            </a:r>
            <a:r>
              <a:rPr lang="en-US" cap="none" sz="1000" b="1" i="0" u="none" baseline="-2500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App</a:t>
            </a:r>
          </a:p>
        </xdr:txBody>
      </xdr:sp>
      <xdr:sp>
        <xdr:nvSpPr>
          <xdr:cNvPr id="121" name="Text Box 223"/>
          <xdr:cNvSpPr txBox="1">
            <a:spLocks noChangeArrowheads="1"/>
          </xdr:cNvSpPr>
        </xdr:nvSpPr>
        <xdr:spPr>
          <a:xfrm>
            <a:off x="4627" y="11333"/>
            <a:ext cx="719" cy="3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Tf</a:t>
            </a:r>
          </a:p>
        </xdr:txBody>
      </xdr:sp>
      <xdr:sp>
        <xdr:nvSpPr>
          <xdr:cNvPr id="122" name="Text Box 222"/>
          <xdr:cNvSpPr txBox="1">
            <a:spLocks noChangeArrowheads="1"/>
          </xdr:cNvSpPr>
        </xdr:nvSpPr>
        <xdr:spPr>
          <a:xfrm>
            <a:off x="4295" y="10663"/>
            <a:ext cx="719" cy="3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eme.fr/sites/default/files/assets/documents/02_fiche_descript_solaire_201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4"/>
  <sheetViews>
    <sheetView zoomScalePageLayoutView="0" workbookViewId="0" topLeftCell="A30">
      <selection activeCell="B35" sqref="B35"/>
    </sheetView>
  </sheetViews>
  <sheetFormatPr defaultColWidth="11.421875" defaultRowHeight="12.75"/>
  <cols>
    <col min="1" max="1" width="5.421875" style="7" customWidth="1"/>
    <col min="2" max="2" width="67.57421875" style="7" bestFit="1" customWidth="1"/>
    <col min="3" max="3" width="42.8515625" style="7" customWidth="1"/>
    <col min="4" max="16384" width="11.421875" style="7" customWidth="1"/>
  </cols>
  <sheetData>
    <row r="2" spans="2:5" ht="12.75" customHeight="1">
      <c r="B2" s="115" t="s">
        <v>16</v>
      </c>
      <c r="C2" s="116"/>
      <c r="D2"/>
      <c r="E2"/>
    </row>
    <row r="3" spans="2:5" ht="12.75">
      <c r="B3" s="115"/>
      <c r="C3" s="116"/>
      <c r="D3"/>
      <c r="E3"/>
    </row>
    <row r="4" spans="2:5" ht="12.75">
      <c r="B4" s="115"/>
      <c r="C4" s="116"/>
      <c r="D4"/>
      <c r="E4"/>
    </row>
    <row r="5" spans="2:5" ht="12.75">
      <c r="B5" s="115"/>
      <c r="C5" s="116"/>
      <c r="D5"/>
      <c r="E5"/>
    </row>
    <row r="6" spans="2:5" ht="12.75">
      <c r="B6" s="115"/>
      <c r="C6" s="116"/>
      <c r="D6"/>
      <c r="E6"/>
    </row>
    <row r="7" spans="2:5" ht="12.75">
      <c r="B7" s="115"/>
      <c r="C7" s="116"/>
      <c r="D7"/>
      <c r="E7"/>
    </row>
    <row r="8" spans="2:5" ht="12.75">
      <c r="B8" s="115"/>
      <c r="C8" s="116"/>
      <c r="D8"/>
      <c r="E8"/>
    </row>
    <row r="9" spans="2:5" ht="12.75">
      <c r="B9" s="115"/>
      <c r="C9" s="116"/>
      <c r="D9"/>
      <c r="E9"/>
    </row>
    <row r="10" spans="2:5" ht="12.75">
      <c r="B10" s="115"/>
      <c r="C10" s="116"/>
      <c r="D10"/>
      <c r="E10"/>
    </row>
    <row r="11" spans="2:5" ht="4.5" customHeight="1">
      <c r="B11" s="115"/>
      <c r="C11" s="116"/>
      <c r="D11"/>
      <c r="E11"/>
    </row>
    <row r="12" spans="2:5" ht="13.5" thickBot="1">
      <c r="B12" s="117"/>
      <c r="C12" s="118"/>
      <c r="D12"/>
      <c r="E12"/>
    </row>
    <row r="13" spans="2:5" ht="22.5">
      <c r="B13" s="119" t="s">
        <v>17</v>
      </c>
      <c r="C13" s="120"/>
      <c r="D13"/>
      <c r="E13"/>
    </row>
    <row r="14" spans="2:5" ht="23.25" thickBot="1">
      <c r="B14" s="113" t="s">
        <v>18</v>
      </c>
      <c r="C14" s="114"/>
      <c r="D14"/>
      <c r="E14"/>
    </row>
    <row r="15" spans="2:5" ht="19.5" thickBot="1" thickTop="1">
      <c r="B15" s="11"/>
      <c r="C15"/>
      <c r="D15"/>
      <c r="E15"/>
    </row>
    <row r="16" spans="2:5" ht="18">
      <c r="B16" s="111" t="s">
        <v>19</v>
      </c>
      <c r="C16" s="112"/>
      <c r="D16"/>
      <c r="E16"/>
    </row>
    <row r="17" spans="2:5" ht="50.25" customHeight="1" thickBot="1">
      <c r="B17" s="123" t="s">
        <v>82</v>
      </c>
      <c r="C17" s="124"/>
      <c r="D17"/>
      <c r="E17"/>
    </row>
    <row r="18" spans="2:5" ht="18">
      <c r="B18" s="10"/>
      <c r="C18"/>
      <c r="D18"/>
      <c r="E18"/>
    </row>
    <row r="19" spans="2:5" ht="18">
      <c r="B19" s="11" t="s">
        <v>20</v>
      </c>
      <c r="C19"/>
      <c r="D19"/>
      <c r="E19"/>
    </row>
    <row r="20" spans="2:3" ht="18">
      <c r="B20" s="20" t="s">
        <v>21</v>
      </c>
      <c r="C20" s="13" t="s">
        <v>22</v>
      </c>
    </row>
    <row r="21" spans="2:5" ht="18">
      <c r="B21" s="12"/>
      <c r="C21"/>
      <c r="D21"/>
      <c r="E21"/>
    </row>
    <row r="22" spans="2:5" ht="18">
      <c r="B22" s="11" t="s">
        <v>23</v>
      </c>
      <c r="C22"/>
      <c r="D22"/>
      <c r="E22"/>
    </row>
    <row r="23" spans="2:3" ht="18">
      <c r="B23" s="20" t="s">
        <v>21</v>
      </c>
      <c r="C23" s="13" t="s">
        <v>22</v>
      </c>
    </row>
    <row r="24" spans="2:5" ht="18">
      <c r="B24" s="12"/>
      <c r="C24"/>
      <c r="D24"/>
      <c r="E24"/>
    </row>
    <row r="25" spans="2:5" ht="18">
      <c r="B25" s="11" t="s">
        <v>24</v>
      </c>
      <c r="C25"/>
      <c r="D25"/>
      <c r="E25"/>
    </row>
    <row r="26" spans="2:3" ht="18">
      <c r="B26" s="20" t="s">
        <v>21</v>
      </c>
      <c r="C26" s="13" t="s">
        <v>22</v>
      </c>
    </row>
    <row r="27" spans="2:3" ht="18.75" thickBot="1">
      <c r="B27" s="20"/>
      <c r="C27" s="13"/>
    </row>
    <row r="28" spans="2:3" ht="23.25" customHeight="1" thickBot="1">
      <c r="B28" s="127" t="s">
        <v>65</v>
      </c>
      <c r="C28" s="128"/>
    </row>
    <row r="29" spans="2:3" ht="23.25" customHeight="1">
      <c r="B29" s="100"/>
      <c r="C29" s="101"/>
    </row>
    <row r="30" spans="2:3" ht="18">
      <c r="B30" s="55" t="s">
        <v>85</v>
      </c>
      <c r="C30" s="13"/>
    </row>
    <row r="31" spans="2:3" ht="18">
      <c r="B31" s="78" t="s">
        <v>70</v>
      </c>
      <c r="C31" s="13"/>
    </row>
    <row r="32" spans="2:3" ht="15">
      <c r="B32" s="79" t="s">
        <v>89</v>
      </c>
      <c r="C32" s="80" t="s">
        <v>80</v>
      </c>
    </row>
    <row r="33" spans="2:3" ht="15">
      <c r="B33" s="79" t="s">
        <v>83</v>
      </c>
      <c r="C33" s="80" t="s">
        <v>80</v>
      </c>
    </row>
    <row r="34" spans="2:3" ht="15">
      <c r="B34" s="79" t="s">
        <v>90</v>
      </c>
      <c r="C34" s="80" t="s">
        <v>81</v>
      </c>
    </row>
    <row r="35" spans="2:5" ht="12.75">
      <c r="B35" s="1"/>
      <c r="C35"/>
      <c r="D35"/>
      <c r="E35"/>
    </row>
    <row r="36" spans="2:5" ht="13.5" thickBot="1">
      <c r="B36" s="1"/>
      <c r="C36"/>
      <c r="D36"/>
      <c r="E36"/>
    </row>
    <row r="37" spans="2:5" ht="18">
      <c r="B37" s="18" t="s">
        <v>25</v>
      </c>
      <c r="C37" s="19"/>
      <c r="D37"/>
      <c r="E37"/>
    </row>
    <row r="38" spans="2:5" s="15" customFormat="1" ht="25.5" customHeight="1">
      <c r="B38" s="121" t="s">
        <v>26</v>
      </c>
      <c r="C38" s="122"/>
      <c r="D38" s="14"/>
      <c r="E38" s="14"/>
    </row>
    <row r="39" spans="2:5" s="15" customFormat="1" ht="12.75">
      <c r="B39" s="121" t="s">
        <v>86</v>
      </c>
      <c r="C39" s="122"/>
      <c r="D39" s="14"/>
      <c r="E39" s="14"/>
    </row>
    <row r="40" spans="2:5" s="15" customFormat="1" ht="29.25" customHeight="1">
      <c r="B40" s="121" t="s">
        <v>28</v>
      </c>
      <c r="C40" s="122"/>
      <c r="D40" s="14"/>
      <c r="E40" s="14"/>
    </row>
    <row r="41" spans="2:5" s="15" customFormat="1" ht="28.5" customHeight="1">
      <c r="B41" s="121" t="s">
        <v>31</v>
      </c>
      <c r="C41" s="122"/>
      <c r="D41" s="14"/>
      <c r="E41" s="14"/>
    </row>
    <row r="42" spans="2:5" s="15" customFormat="1" ht="30.75" customHeight="1">
      <c r="B42" s="121" t="s">
        <v>32</v>
      </c>
      <c r="C42" s="122"/>
      <c r="D42" s="14"/>
      <c r="E42" s="14"/>
    </row>
    <row r="43" spans="2:5" s="15" customFormat="1" ht="24.75" customHeight="1">
      <c r="B43" s="121" t="s">
        <v>27</v>
      </c>
      <c r="C43" s="122"/>
      <c r="D43" s="14"/>
      <c r="E43" s="14"/>
    </row>
    <row r="44" spans="2:5" s="15" customFormat="1" ht="42.75" customHeight="1" thickBot="1">
      <c r="B44" s="125" t="s">
        <v>33</v>
      </c>
      <c r="C44" s="126"/>
      <c r="D44" s="14"/>
      <c r="E44" s="14"/>
    </row>
    <row r="47" ht="12" customHeight="1"/>
  </sheetData>
  <sheetProtection/>
  <mergeCells count="13">
    <mergeCell ref="B44:C44"/>
    <mergeCell ref="B43:C43"/>
    <mergeCell ref="B42:C42"/>
    <mergeCell ref="B41:C41"/>
    <mergeCell ref="B40:C40"/>
    <mergeCell ref="B28:C28"/>
    <mergeCell ref="B16:C16"/>
    <mergeCell ref="B14:C14"/>
    <mergeCell ref="B2:C12"/>
    <mergeCell ref="B13:C13"/>
    <mergeCell ref="B39:C39"/>
    <mergeCell ref="B38:C38"/>
    <mergeCell ref="B17:C17"/>
  </mergeCells>
  <hyperlinks>
    <hyperlink ref="B30" r:id="rId1" display="http://www.ademe.fr/sites/default/files/assets/documents/02_fiche_descript_solaire_2016.pdf"/>
  </hyperlink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zoomScale="90" zoomScaleNormal="90" zoomScalePageLayoutView="0" workbookViewId="0" topLeftCell="A10">
      <selection activeCell="E33" sqref="E33"/>
    </sheetView>
  </sheetViews>
  <sheetFormatPr defaultColWidth="11.421875" defaultRowHeight="12.75"/>
  <cols>
    <col min="1" max="1" width="54.140625" style="0" customWidth="1"/>
    <col min="3" max="3" width="10.7109375" style="0" customWidth="1"/>
  </cols>
  <sheetData>
    <row r="1" ht="13.5" thickBot="1"/>
    <row r="2" spans="1:3" ht="12.75">
      <c r="A2" s="129" t="s">
        <v>77</v>
      </c>
      <c r="B2" s="130"/>
      <c r="C2" s="131"/>
    </row>
    <row r="3" spans="1:3" ht="13.5" thickBot="1">
      <c r="A3" s="132"/>
      <c r="B3" s="133"/>
      <c r="C3" s="134"/>
    </row>
    <row r="4" spans="1:3" ht="18.75" customHeight="1">
      <c r="A4" s="37"/>
      <c r="B4" s="37"/>
      <c r="C4" s="37"/>
    </row>
    <row r="5" spans="1:3" ht="25.5">
      <c r="A5" s="54" t="s">
        <v>54</v>
      </c>
      <c r="B5" s="40" t="s">
        <v>51</v>
      </c>
      <c r="C5" s="40" t="s">
        <v>52</v>
      </c>
    </row>
    <row r="6" ht="14.25">
      <c r="A6" s="39" t="s">
        <v>53</v>
      </c>
    </row>
    <row r="7" spans="1:3" ht="12.75">
      <c r="A7" s="41"/>
      <c r="B7" s="42"/>
      <c r="C7" s="43"/>
    </row>
    <row r="8" spans="1:3" ht="12.75">
      <c r="A8" s="44"/>
      <c r="B8" s="7"/>
      <c r="C8" s="45"/>
    </row>
    <row r="9" spans="1:3" ht="29.25" customHeight="1">
      <c r="A9" s="44"/>
      <c r="B9" s="7"/>
      <c r="C9" s="45"/>
    </row>
    <row r="10" spans="1:3" ht="50.25" customHeight="1">
      <c r="A10" s="46"/>
      <c r="B10" s="47"/>
      <c r="C10" s="48"/>
    </row>
    <row r="11" s="7" customFormat="1" ht="12.75"/>
    <row r="12" ht="12.75">
      <c r="A12" s="32" t="s">
        <v>71</v>
      </c>
    </row>
  </sheetData>
  <sheetProtection/>
  <mergeCells count="1">
    <mergeCell ref="A2:C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0"/>
  <sheetViews>
    <sheetView zoomScale="90" zoomScaleNormal="90" zoomScalePageLayoutView="0" workbookViewId="0" topLeftCell="A6">
      <selection activeCell="C14" sqref="C14"/>
    </sheetView>
  </sheetViews>
  <sheetFormatPr defaultColWidth="11.421875" defaultRowHeight="12.75"/>
  <cols>
    <col min="1" max="1" width="0.9921875" style="0" customWidth="1"/>
    <col min="2" max="2" width="21.8515625" style="0" customWidth="1"/>
    <col min="3" max="3" width="16.57421875" style="0" customWidth="1"/>
    <col min="4" max="4" width="16.421875" style="0" customWidth="1"/>
    <col min="5" max="5" width="11.140625" style="0" customWidth="1"/>
    <col min="6" max="6" width="7.57421875" style="0" customWidth="1"/>
    <col min="7" max="8" width="15.28125" style="0" customWidth="1"/>
    <col min="11" max="11" width="11.421875" style="60" customWidth="1"/>
    <col min="12" max="12" width="11.28125" style="44" customWidth="1"/>
    <col min="14" max="14" width="16.57421875" style="0" customWidth="1"/>
    <col min="15" max="15" width="13.28125" style="0" customWidth="1"/>
    <col min="16" max="16" width="11.140625" style="0" customWidth="1"/>
    <col min="17" max="17" width="7.57421875" style="0" customWidth="1"/>
    <col min="18" max="18" width="13.57421875" style="0" customWidth="1"/>
  </cols>
  <sheetData>
    <row r="1" ht="13.5" thickBot="1"/>
    <row r="2" spans="2:19" ht="12.75" customHeight="1">
      <c r="B2" s="129" t="s">
        <v>67</v>
      </c>
      <c r="C2" s="130"/>
      <c r="D2" s="130"/>
      <c r="E2" s="130"/>
      <c r="F2" s="130"/>
      <c r="G2" s="130"/>
      <c r="H2" s="130"/>
      <c r="I2" s="131"/>
      <c r="M2" s="129" t="s">
        <v>78</v>
      </c>
      <c r="N2" s="130"/>
      <c r="O2" s="130"/>
      <c r="P2" s="130"/>
      <c r="Q2" s="130"/>
      <c r="R2" s="130"/>
      <c r="S2" s="131"/>
    </row>
    <row r="3" spans="2:19" ht="13.5" customHeight="1" thickBot="1">
      <c r="B3" s="132"/>
      <c r="C3" s="133"/>
      <c r="D3" s="133"/>
      <c r="E3" s="133"/>
      <c r="F3" s="133"/>
      <c r="G3" s="133"/>
      <c r="H3" s="133"/>
      <c r="I3" s="134"/>
      <c r="M3" s="132"/>
      <c r="N3" s="133"/>
      <c r="O3" s="133"/>
      <c r="P3" s="133"/>
      <c r="Q3" s="133"/>
      <c r="R3" s="133"/>
      <c r="S3" s="134"/>
    </row>
    <row r="4" spans="2:19" ht="13.5" customHeight="1">
      <c r="B4" s="32" t="s">
        <v>72</v>
      </c>
      <c r="C4" s="37"/>
      <c r="D4" s="37"/>
      <c r="E4" s="37"/>
      <c r="F4" s="37"/>
      <c r="G4" s="37"/>
      <c r="H4" s="37"/>
      <c r="I4" s="37"/>
      <c r="M4" s="32" t="s">
        <v>72</v>
      </c>
      <c r="N4" s="37"/>
      <c r="O4" s="37"/>
      <c r="P4" s="37"/>
      <c r="Q4" s="37"/>
      <c r="R4" s="37"/>
      <c r="S4" s="37"/>
    </row>
    <row r="5" spans="2:19" ht="13.5" customHeight="1">
      <c r="B5" s="32"/>
      <c r="C5" s="37"/>
      <c r="D5" s="37"/>
      <c r="E5" s="37"/>
      <c r="F5" s="37"/>
      <c r="G5" s="37"/>
      <c r="H5" s="37"/>
      <c r="I5" s="37"/>
      <c r="M5" s="32"/>
      <c r="N5" s="37"/>
      <c r="O5" s="37"/>
      <c r="P5" s="37"/>
      <c r="Q5" s="37"/>
      <c r="R5" s="37"/>
      <c r="S5" s="37"/>
    </row>
    <row r="6" spans="2:18" ht="13.5" thickBot="1">
      <c r="B6" s="147"/>
      <c r="C6" s="147"/>
      <c r="D6" s="147"/>
      <c r="E6" s="147"/>
      <c r="F6" s="147"/>
      <c r="G6" s="147"/>
      <c r="H6" s="81"/>
      <c r="M6" s="147"/>
      <c r="N6" s="147"/>
      <c r="O6" s="147"/>
      <c r="P6" s="147"/>
      <c r="Q6" s="147"/>
      <c r="R6" s="147"/>
    </row>
    <row r="7" spans="2:22" ht="14.25" customHeight="1" thickBot="1">
      <c r="B7" s="84" t="s">
        <v>0</v>
      </c>
      <c r="C7" s="152"/>
      <c r="D7" s="153"/>
      <c r="E7" s="153"/>
      <c r="F7" s="154"/>
      <c r="G7" s="105"/>
      <c r="H7" s="105"/>
      <c r="I7" s="60"/>
      <c r="J7" s="61"/>
      <c r="K7" s="61"/>
      <c r="M7" s="163" t="s">
        <v>0</v>
      </c>
      <c r="N7" s="164"/>
      <c r="O7" s="153"/>
      <c r="P7" s="153"/>
      <c r="Q7" s="153"/>
      <c r="R7" s="154"/>
      <c r="T7" s="33"/>
      <c r="U7" s="35"/>
      <c r="V7" s="33"/>
    </row>
    <row r="8" spans="2:18" ht="14.25" customHeight="1" thickBot="1">
      <c r="B8" s="85" t="s">
        <v>1</v>
      </c>
      <c r="C8" s="152"/>
      <c r="D8" s="153"/>
      <c r="E8" s="153"/>
      <c r="F8" s="154"/>
      <c r="G8" s="105"/>
      <c r="H8" s="105"/>
      <c r="I8" s="60"/>
      <c r="J8" s="60"/>
      <c r="M8" s="167" t="s">
        <v>1</v>
      </c>
      <c r="N8" s="168"/>
      <c r="O8" s="153"/>
      <c r="P8" s="153"/>
      <c r="Q8" s="153"/>
      <c r="R8" s="154"/>
    </row>
    <row r="9" spans="2:18" ht="14.25" customHeight="1" thickBot="1">
      <c r="B9" s="85" t="s">
        <v>2</v>
      </c>
      <c r="C9" s="152"/>
      <c r="D9" s="153"/>
      <c r="E9" s="153"/>
      <c r="F9" s="154"/>
      <c r="G9" s="105"/>
      <c r="H9" s="105"/>
      <c r="I9" s="60"/>
      <c r="J9" s="60"/>
      <c r="M9" s="167" t="s">
        <v>2</v>
      </c>
      <c r="N9" s="168"/>
      <c r="O9" s="153"/>
      <c r="P9" s="153"/>
      <c r="Q9" s="153"/>
      <c r="R9" s="154"/>
    </row>
    <row r="10" spans="2:18" ht="23.25" customHeight="1" thickBot="1">
      <c r="B10" s="85" t="s">
        <v>3</v>
      </c>
      <c r="C10" s="152"/>
      <c r="D10" s="153"/>
      <c r="E10" s="153"/>
      <c r="F10" s="154"/>
      <c r="G10" s="105"/>
      <c r="H10" s="105"/>
      <c r="I10" s="60"/>
      <c r="J10" s="60"/>
      <c r="M10" s="167" t="s">
        <v>3</v>
      </c>
      <c r="N10" s="168"/>
      <c r="O10" s="153"/>
      <c r="P10" s="153"/>
      <c r="Q10" s="153"/>
      <c r="R10" s="154"/>
    </row>
    <row r="11" spans="2:18" ht="14.25" customHeight="1" thickBot="1">
      <c r="B11" s="83" t="s">
        <v>47</v>
      </c>
      <c r="C11" s="107"/>
      <c r="D11" s="31"/>
      <c r="E11" s="31"/>
      <c r="F11" s="25"/>
      <c r="G11" s="105"/>
      <c r="H11" s="105"/>
      <c r="I11" s="60"/>
      <c r="J11" s="60"/>
      <c r="M11" s="169" t="s">
        <v>47</v>
      </c>
      <c r="N11" s="170"/>
      <c r="O11" s="31"/>
      <c r="P11" s="31"/>
      <c r="Q11" s="31"/>
      <c r="R11" s="25"/>
    </row>
    <row r="12" spans="2:18" ht="13.5" customHeight="1" thickBot="1">
      <c r="B12" s="86" t="s">
        <v>84</v>
      </c>
      <c r="C12" s="141"/>
      <c r="D12" s="142"/>
      <c r="E12" s="142"/>
      <c r="F12" s="143"/>
      <c r="G12" s="105"/>
      <c r="H12" s="105"/>
      <c r="I12" s="60"/>
      <c r="J12" s="60"/>
      <c r="M12" s="171" t="s">
        <v>4</v>
      </c>
      <c r="N12" s="172"/>
      <c r="O12" s="142"/>
      <c r="P12" s="142"/>
      <c r="Q12" s="142"/>
      <c r="R12" s="143"/>
    </row>
    <row r="13" spans="2:18" ht="12.75">
      <c r="B13" s="2"/>
      <c r="C13" s="2"/>
      <c r="D13" s="2"/>
      <c r="E13" s="2"/>
      <c r="F13" s="2"/>
      <c r="G13" s="2"/>
      <c r="H13" s="2"/>
      <c r="L13" s="77"/>
      <c r="M13" s="2"/>
      <c r="N13" s="2"/>
      <c r="O13" s="2"/>
      <c r="P13" s="2"/>
      <c r="Q13" s="2"/>
      <c r="R13" s="2"/>
    </row>
    <row r="14" spans="2:18" ht="12.75">
      <c r="B14" s="2"/>
      <c r="C14" s="2"/>
      <c r="D14" s="2"/>
      <c r="E14" s="2"/>
      <c r="F14" s="2"/>
      <c r="G14" s="2"/>
      <c r="H14" s="2"/>
      <c r="L14" s="77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L15" s="77"/>
      <c r="M15" s="2"/>
      <c r="N15" s="2"/>
      <c r="O15" s="2"/>
      <c r="P15" s="2"/>
      <c r="Q15" s="2"/>
      <c r="R15" s="2"/>
    </row>
    <row r="16" spans="2:13" ht="13.5" thickBot="1">
      <c r="B16" s="32"/>
      <c r="M16" s="32"/>
    </row>
    <row r="17" spans="2:21" ht="18.75" customHeight="1">
      <c r="B17" s="108" t="s">
        <v>5</v>
      </c>
      <c r="C17" s="144" t="s">
        <v>87</v>
      </c>
      <c r="D17" s="137" t="s">
        <v>92</v>
      </c>
      <c r="E17" s="137" t="s">
        <v>8</v>
      </c>
      <c r="F17" s="137" t="s">
        <v>29</v>
      </c>
      <c r="G17" s="137" t="s">
        <v>93</v>
      </c>
      <c r="H17" s="144" t="s">
        <v>91</v>
      </c>
      <c r="I17" s="137" t="s">
        <v>74</v>
      </c>
      <c r="J17" s="137" t="s">
        <v>29</v>
      </c>
      <c r="K17" s="62"/>
      <c r="M17" s="108" t="s">
        <v>5</v>
      </c>
      <c r="N17" s="102" t="s">
        <v>87</v>
      </c>
      <c r="O17" s="89" t="s">
        <v>92</v>
      </c>
      <c r="P17" s="89" t="s">
        <v>8</v>
      </c>
      <c r="Q17" s="89" t="s">
        <v>29</v>
      </c>
      <c r="R17" s="89" t="s">
        <v>93</v>
      </c>
      <c r="S17" s="102" t="s">
        <v>91</v>
      </c>
      <c r="T17" s="89" t="s">
        <v>74</v>
      </c>
      <c r="U17" s="89" t="s">
        <v>29</v>
      </c>
    </row>
    <row r="18" spans="2:21" ht="31.5" customHeight="1">
      <c r="B18" s="109"/>
      <c r="C18" s="145"/>
      <c r="D18" s="139"/>
      <c r="E18" s="138"/>
      <c r="F18" s="139"/>
      <c r="G18" s="139"/>
      <c r="H18" s="145"/>
      <c r="I18" s="139"/>
      <c r="J18" s="139"/>
      <c r="K18" s="62"/>
      <c r="M18" s="109"/>
      <c r="N18" s="103"/>
      <c r="O18" s="91"/>
      <c r="P18" s="90"/>
      <c r="Q18" s="91"/>
      <c r="R18" s="91"/>
      <c r="S18" s="103"/>
      <c r="T18" s="91"/>
      <c r="U18" s="91"/>
    </row>
    <row r="19" spans="2:21" ht="42.75" thickBot="1">
      <c r="B19" s="110"/>
      <c r="C19" s="146"/>
      <c r="D19" s="140"/>
      <c r="E19" s="17" t="s">
        <v>75</v>
      </c>
      <c r="F19" s="140"/>
      <c r="G19" s="140"/>
      <c r="H19" s="146"/>
      <c r="I19" s="140"/>
      <c r="J19" s="140"/>
      <c r="K19" s="62"/>
      <c r="M19" s="110"/>
      <c r="N19" s="104"/>
      <c r="O19" s="82"/>
      <c r="P19" s="17" t="s">
        <v>75</v>
      </c>
      <c r="Q19" s="82"/>
      <c r="R19" s="82"/>
      <c r="S19" s="104"/>
      <c r="T19" s="82"/>
      <c r="U19" s="82"/>
    </row>
    <row r="20" spans="2:21" ht="13.5" thickBot="1">
      <c r="B20" s="106" t="s">
        <v>88</v>
      </c>
      <c r="C20" s="25"/>
      <c r="D20" s="17"/>
      <c r="E20" s="17"/>
      <c r="F20" s="17"/>
      <c r="G20" s="17"/>
      <c r="H20" s="25"/>
      <c r="I20" s="17"/>
      <c r="J20" s="17"/>
      <c r="K20" s="62"/>
      <c r="M20" s="106" t="s">
        <v>88</v>
      </c>
      <c r="N20" s="25"/>
      <c r="O20" s="17"/>
      <c r="P20" s="17"/>
      <c r="Q20" s="17"/>
      <c r="R20" s="17"/>
      <c r="S20" s="25"/>
      <c r="T20" s="17"/>
      <c r="U20" s="17"/>
    </row>
    <row r="21" spans="2:21" ht="13.5" thickBot="1">
      <c r="B21" s="30" t="s">
        <v>35</v>
      </c>
      <c r="C21" s="25"/>
      <c r="D21" s="24"/>
      <c r="E21" s="26">
        <f>C21-C20</f>
        <v>0</v>
      </c>
      <c r="F21" s="21" t="e">
        <f aca="true" t="shared" si="0" ref="F21:F32">(E21-D21)/D21</f>
        <v>#DIV/0!</v>
      </c>
      <c r="G21" s="24"/>
      <c r="H21" s="25"/>
      <c r="I21" s="28">
        <f>H21-H20</f>
        <v>0</v>
      </c>
      <c r="J21" s="21" t="e">
        <f>(I21-G21)/G21</f>
        <v>#DIV/0!</v>
      </c>
      <c r="K21" s="63"/>
      <c r="M21" s="30" t="s">
        <v>35</v>
      </c>
      <c r="N21" s="25"/>
      <c r="O21" s="24"/>
      <c r="P21" s="26">
        <f>N21-N20</f>
        <v>0</v>
      </c>
      <c r="Q21" s="21" t="e">
        <f aca="true" t="shared" si="1" ref="Q21:Q32">(P21-O21)/O21</f>
        <v>#DIV/0!</v>
      </c>
      <c r="R21" s="24"/>
      <c r="S21" s="25"/>
      <c r="T21" s="28">
        <f>S21-S20</f>
        <v>0</v>
      </c>
      <c r="U21" s="21" t="e">
        <f>(T21-R21)/R21</f>
        <v>#DIV/0!</v>
      </c>
    </row>
    <row r="22" spans="2:21" ht="13.5" thickBot="1">
      <c r="B22" s="30" t="s">
        <v>36</v>
      </c>
      <c r="C22" s="25"/>
      <c r="D22" s="24"/>
      <c r="E22" s="26">
        <f aca="true" t="shared" si="2" ref="E22:E32">C22-C21</f>
        <v>0</v>
      </c>
      <c r="F22" s="21" t="e">
        <f t="shared" si="0"/>
        <v>#DIV/0!</v>
      </c>
      <c r="G22" s="24"/>
      <c r="H22" s="25"/>
      <c r="I22" s="28">
        <f aca="true" t="shared" si="3" ref="I22:I32">H22-H21</f>
        <v>0</v>
      </c>
      <c r="J22" s="21" t="e">
        <f aca="true" t="shared" si="4" ref="J22:J32">(I22-G22)/G22</f>
        <v>#DIV/0!</v>
      </c>
      <c r="K22" s="63"/>
      <c r="M22" s="30" t="s">
        <v>36</v>
      </c>
      <c r="N22" s="25"/>
      <c r="O22" s="24"/>
      <c r="P22" s="26">
        <f aca="true" t="shared" si="5" ref="P22:P32">N22-N21</f>
        <v>0</v>
      </c>
      <c r="Q22" s="21" t="e">
        <f t="shared" si="1"/>
        <v>#DIV/0!</v>
      </c>
      <c r="R22" s="24"/>
      <c r="S22" s="25"/>
      <c r="T22" s="28">
        <f aca="true" t="shared" si="6" ref="T22:T32">S22-S21</f>
        <v>0</v>
      </c>
      <c r="U22" s="21" t="e">
        <f aca="true" t="shared" si="7" ref="U22:U32">(T22-R22)/R22</f>
        <v>#DIV/0!</v>
      </c>
    </row>
    <row r="23" spans="2:21" ht="13.5" thickBot="1">
      <c r="B23" s="30" t="s">
        <v>37</v>
      </c>
      <c r="C23" s="25"/>
      <c r="D23" s="24"/>
      <c r="E23" s="26">
        <f t="shared" si="2"/>
        <v>0</v>
      </c>
      <c r="F23" s="21" t="e">
        <f t="shared" si="0"/>
        <v>#DIV/0!</v>
      </c>
      <c r="G23" s="24"/>
      <c r="H23" s="25"/>
      <c r="I23" s="28">
        <f t="shared" si="3"/>
        <v>0</v>
      </c>
      <c r="J23" s="21" t="e">
        <f t="shared" si="4"/>
        <v>#DIV/0!</v>
      </c>
      <c r="K23" s="63"/>
      <c r="M23" s="30" t="s">
        <v>37</v>
      </c>
      <c r="N23" s="25"/>
      <c r="O23" s="24"/>
      <c r="P23" s="26">
        <f t="shared" si="5"/>
        <v>0</v>
      </c>
      <c r="Q23" s="21" t="e">
        <f t="shared" si="1"/>
        <v>#DIV/0!</v>
      </c>
      <c r="R23" s="24"/>
      <c r="S23" s="25"/>
      <c r="T23" s="28">
        <f t="shared" si="6"/>
        <v>0</v>
      </c>
      <c r="U23" s="21" t="e">
        <f t="shared" si="7"/>
        <v>#DIV/0!</v>
      </c>
    </row>
    <row r="24" spans="2:21" ht="13.5" thickBot="1">
      <c r="B24" s="30" t="s">
        <v>38</v>
      </c>
      <c r="C24" s="25"/>
      <c r="D24" s="24"/>
      <c r="E24" s="26">
        <f t="shared" si="2"/>
        <v>0</v>
      </c>
      <c r="F24" s="21" t="e">
        <f t="shared" si="0"/>
        <v>#DIV/0!</v>
      </c>
      <c r="G24" s="24"/>
      <c r="H24" s="25"/>
      <c r="I24" s="28">
        <f t="shared" si="3"/>
        <v>0</v>
      </c>
      <c r="J24" s="21" t="e">
        <f t="shared" si="4"/>
        <v>#DIV/0!</v>
      </c>
      <c r="K24" s="63"/>
      <c r="M24" s="30" t="s">
        <v>38</v>
      </c>
      <c r="N24" s="25"/>
      <c r="O24" s="24"/>
      <c r="P24" s="26">
        <f t="shared" si="5"/>
        <v>0</v>
      </c>
      <c r="Q24" s="21" t="e">
        <f t="shared" si="1"/>
        <v>#DIV/0!</v>
      </c>
      <c r="R24" s="24"/>
      <c r="S24" s="25"/>
      <c r="T24" s="28">
        <f t="shared" si="6"/>
        <v>0</v>
      </c>
      <c r="U24" s="21" t="e">
        <f t="shared" si="7"/>
        <v>#DIV/0!</v>
      </c>
    </row>
    <row r="25" spans="2:21" ht="13.5" thickBot="1">
      <c r="B25" s="30" t="s">
        <v>39</v>
      </c>
      <c r="C25" s="25"/>
      <c r="D25" s="24"/>
      <c r="E25" s="26">
        <f t="shared" si="2"/>
        <v>0</v>
      </c>
      <c r="F25" s="21" t="e">
        <f t="shared" si="0"/>
        <v>#DIV/0!</v>
      </c>
      <c r="G25" s="24"/>
      <c r="H25" s="25"/>
      <c r="I25" s="28">
        <f t="shared" si="3"/>
        <v>0</v>
      </c>
      <c r="J25" s="21" t="e">
        <f t="shared" si="4"/>
        <v>#DIV/0!</v>
      </c>
      <c r="K25" s="63"/>
      <c r="M25" s="30" t="s">
        <v>39</v>
      </c>
      <c r="N25" s="25"/>
      <c r="O25" s="24"/>
      <c r="P25" s="26">
        <f t="shared" si="5"/>
        <v>0</v>
      </c>
      <c r="Q25" s="21" t="e">
        <f t="shared" si="1"/>
        <v>#DIV/0!</v>
      </c>
      <c r="R25" s="24"/>
      <c r="S25" s="25"/>
      <c r="T25" s="28">
        <f t="shared" si="6"/>
        <v>0</v>
      </c>
      <c r="U25" s="21" t="e">
        <f t="shared" si="7"/>
        <v>#DIV/0!</v>
      </c>
    </row>
    <row r="26" spans="2:21" ht="13.5" thickBot="1">
      <c r="B26" s="30" t="s">
        <v>40</v>
      </c>
      <c r="C26" s="25"/>
      <c r="D26" s="24"/>
      <c r="E26" s="26">
        <f t="shared" si="2"/>
        <v>0</v>
      </c>
      <c r="F26" s="21" t="e">
        <f t="shared" si="0"/>
        <v>#DIV/0!</v>
      </c>
      <c r="G26" s="24"/>
      <c r="H26" s="25"/>
      <c r="I26" s="28">
        <f t="shared" si="3"/>
        <v>0</v>
      </c>
      <c r="J26" s="21" t="e">
        <f t="shared" si="4"/>
        <v>#DIV/0!</v>
      </c>
      <c r="K26" s="63"/>
      <c r="M26" s="30" t="s">
        <v>40</v>
      </c>
      <c r="N26" s="25"/>
      <c r="O26" s="24"/>
      <c r="P26" s="26">
        <f t="shared" si="5"/>
        <v>0</v>
      </c>
      <c r="Q26" s="21" t="e">
        <f t="shared" si="1"/>
        <v>#DIV/0!</v>
      </c>
      <c r="R26" s="24"/>
      <c r="S26" s="25"/>
      <c r="T26" s="28">
        <f t="shared" si="6"/>
        <v>0</v>
      </c>
      <c r="U26" s="21" t="e">
        <f t="shared" si="7"/>
        <v>#DIV/0!</v>
      </c>
    </row>
    <row r="27" spans="2:21" ht="13.5" thickBot="1">
      <c r="B27" s="30" t="s">
        <v>41</v>
      </c>
      <c r="C27" s="25"/>
      <c r="D27" s="24"/>
      <c r="E27" s="26">
        <f t="shared" si="2"/>
        <v>0</v>
      </c>
      <c r="F27" s="21" t="e">
        <f t="shared" si="0"/>
        <v>#DIV/0!</v>
      </c>
      <c r="G27" s="24"/>
      <c r="H27" s="25"/>
      <c r="I27" s="28">
        <f t="shared" si="3"/>
        <v>0</v>
      </c>
      <c r="J27" s="21" t="e">
        <f t="shared" si="4"/>
        <v>#DIV/0!</v>
      </c>
      <c r="K27" s="63"/>
      <c r="M27" s="30" t="s">
        <v>41</v>
      </c>
      <c r="N27" s="25"/>
      <c r="O27" s="24"/>
      <c r="P27" s="26">
        <f t="shared" si="5"/>
        <v>0</v>
      </c>
      <c r="Q27" s="21" t="e">
        <f t="shared" si="1"/>
        <v>#DIV/0!</v>
      </c>
      <c r="R27" s="24"/>
      <c r="S27" s="25"/>
      <c r="T27" s="28">
        <f t="shared" si="6"/>
        <v>0</v>
      </c>
      <c r="U27" s="21" t="e">
        <f t="shared" si="7"/>
        <v>#DIV/0!</v>
      </c>
    </row>
    <row r="28" spans="2:21" ht="13.5" thickBot="1">
      <c r="B28" s="30" t="s">
        <v>42</v>
      </c>
      <c r="C28" s="25"/>
      <c r="D28" s="24"/>
      <c r="E28" s="26">
        <f t="shared" si="2"/>
        <v>0</v>
      </c>
      <c r="F28" s="21" t="e">
        <f t="shared" si="0"/>
        <v>#DIV/0!</v>
      </c>
      <c r="G28" s="24"/>
      <c r="H28" s="25"/>
      <c r="I28" s="28">
        <f t="shared" si="3"/>
        <v>0</v>
      </c>
      <c r="J28" s="21" t="e">
        <f t="shared" si="4"/>
        <v>#DIV/0!</v>
      </c>
      <c r="K28" s="63"/>
      <c r="M28" s="30" t="s">
        <v>42</v>
      </c>
      <c r="N28" s="25"/>
      <c r="O28" s="24"/>
      <c r="P28" s="26">
        <f t="shared" si="5"/>
        <v>0</v>
      </c>
      <c r="Q28" s="21" t="e">
        <f t="shared" si="1"/>
        <v>#DIV/0!</v>
      </c>
      <c r="R28" s="24"/>
      <c r="S28" s="25"/>
      <c r="T28" s="28">
        <f t="shared" si="6"/>
        <v>0</v>
      </c>
      <c r="U28" s="21" t="e">
        <f t="shared" si="7"/>
        <v>#DIV/0!</v>
      </c>
    </row>
    <row r="29" spans="2:21" ht="13.5" thickBot="1">
      <c r="B29" s="30" t="s">
        <v>43</v>
      </c>
      <c r="C29" s="25"/>
      <c r="D29" s="24"/>
      <c r="E29" s="26">
        <f t="shared" si="2"/>
        <v>0</v>
      </c>
      <c r="F29" s="21" t="e">
        <f t="shared" si="0"/>
        <v>#DIV/0!</v>
      </c>
      <c r="G29" s="24"/>
      <c r="H29" s="25"/>
      <c r="I29" s="28">
        <f t="shared" si="3"/>
        <v>0</v>
      </c>
      <c r="J29" s="21" t="e">
        <f t="shared" si="4"/>
        <v>#DIV/0!</v>
      </c>
      <c r="K29" s="63"/>
      <c r="M29" s="30" t="s">
        <v>43</v>
      </c>
      <c r="N29" s="25"/>
      <c r="O29" s="24"/>
      <c r="P29" s="26">
        <f t="shared" si="5"/>
        <v>0</v>
      </c>
      <c r="Q29" s="21" t="e">
        <f t="shared" si="1"/>
        <v>#DIV/0!</v>
      </c>
      <c r="R29" s="24"/>
      <c r="S29" s="25"/>
      <c r="T29" s="28">
        <f t="shared" si="6"/>
        <v>0</v>
      </c>
      <c r="U29" s="21" t="e">
        <f t="shared" si="7"/>
        <v>#DIV/0!</v>
      </c>
    </row>
    <row r="30" spans="2:21" ht="13.5" thickBot="1">
      <c r="B30" s="30" t="s">
        <v>44</v>
      </c>
      <c r="C30" s="25"/>
      <c r="D30" s="24"/>
      <c r="E30" s="26">
        <f t="shared" si="2"/>
        <v>0</v>
      </c>
      <c r="F30" s="21" t="e">
        <f t="shared" si="0"/>
        <v>#DIV/0!</v>
      </c>
      <c r="G30" s="24"/>
      <c r="H30" s="25"/>
      <c r="I30" s="28">
        <f t="shared" si="3"/>
        <v>0</v>
      </c>
      <c r="J30" s="21" t="e">
        <f t="shared" si="4"/>
        <v>#DIV/0!</v>
      </c>
      <c r="K30" s="63"/>
      <c r="M30" s="30" t="s">
        <v>44</v>
      </c>
      <c r="N30" s="25"/>
      <c r="O30" s="24"/>
      <c r="P30" s="26">
        <f t="shared" si="5"/>
        <v>0</v>
      </c>
      <c r="Q30" s="21" t="e">
        <f t="shared" si="1"/>
        <v>#DIV/0!</v>
      </c>
      <c r="R30" s="24"/>
      <c r="S30" s="25"/>
      <c r="T30" s="28">
        <f t="shared" si="6"/>
        <v>0</v>
      </c>
      <c r="U30" s="21" t="e">
        <f t="shared" si="7"/>
        <v>#DIV/0!</v>
      </c>
    </row>
    <row r="31" spans="2:21" ht="13.5" thickBot="1">
      <c r="B31" s="30" t="s">
        <v>45</v>
      </c>
      <c r="C31" s="25"/>
      <c r="D31" s="24"/>
      <c r="E31" s="26">
        <f t="shared" si="2"/>
        <v>0</v>
      </c>
      <c r="F31" s="21" t="e">
        <f t="shared" si="0"/>
        <v>#DIV/0!</v>
      </c>
      <c r="G31" s="24"/>
      <c r="H31" s="25"/>
      <c r="I31" s="28">
        <f t="shared" si="3"/>
        <v>0</v>
      </c>
      <c r="J31" s="21" t="e">
        <f t="shared" si="4"/>
        <v>#DIV/0!</v>
      </c>
      <c r="K31" s="63"/>
      <c r="M31" s="30" t="s">
        <v>45</v>
      </c>
      <c r="N31" s="25"/>
      <c r="O31" s="24"/>
      <c r="P31" s="26">
        <f t="shared" si="5"/>
        <v>0</v>
      </c>
      <c r="Q31" s="21" t="e">
        <f t="shared" si="1"/>
        <v>#DIV/0!</v>
      </c>
      <c r="R31" s="24"/>
      <c r="S31" s="25"/>
      <c r="T31" s="28">
        <f t="shared" si="6"/>
        <v>0</v>
      </c>
      <c r="U31" s="21" t="e">
        <f t="shared" si="7"/>
        <v>#DIV/0!</v>
      </c>
    </row>
    <row r="32" spans="2:21" ht="13.5" thickBot="1">
      <c r="B32" s="30" t="s">
        <v>46</v>
      </c>
      <c r="C32" s="25"/>
      <c r="D32" s="24"/>
      <c r="E32" s="26">
        <f t="shared" si="2"/>
        <v>0</v>
      </c>
      <c r="F32" s="21" t="e">
        <f t="shared" si="0"/>
        <v>#DIV/0!</v>
      </c>
      <c r="G32" s="24"/>
      <c r="H32" s="25"/>
      <c r="I32" s="28">
        <f t="shared" si="3"/>
        <v>0</v>
      </c>
      <c r="J32" s="21" t="e">
        <f t="shared" si="4"/>
        <v>#DIV/0!</v>
      </c>
      <c r="K32" s="63"/>
      <c r="M32" s="30" t="s">
        <v>46</v>
      </c>
      <c r="N32" s="25"/>
      <c r="O32" s="24"/>
      <c r="P32" s="26">
        <f t="shared" si="5"/>
        <v>0</v>
      </c>
      <c r="Q32" s="21" t="e">
        <f t="shared" si="1"/>
        <v>#DIV/0!</v>
      </c>
      <c r="R32" s="24"/>
      <c r="S32" s="25"/>
      <c r="T32" s="28">
        <f t="shared" si="6"/>
        <v>0</v>
      </c>
      <c r="U32" s="21" t="e">
        <f t="shared" si="7"/>
        <v>#DIV/0!</v>
      </c>
    </row>
    <row r="33" spans="2:21" ht="13.5" thickBot="1">
      <c r="B33" s="3" t="s">
        <v>10</v>
      </c>
      <c r="C33" s="4"/>
      <c r="D33" s="22">
        <f>SUM(D21:D32)</f>
        <v>0</v>
      </c>
      <c r="E33" s="22">
        <f>SUM(E21:E32)</f>
        <v>0</v>
      </c>
      <c r="F33" s="29"/>
      <c r="G33" s="22">
        <f>SUM(G21:G32)</f>
        <v>0</v>
      </c>
      <c r="H33" s="22"/>
      <c r="I33" s="22">
        <f>SUM(I21:I32)</f>
        <v>0</v>
      </c>
      <c r="J33" s="29"/>
      <c r="K33" s="64"/>
      <c r="M33" s="3" t="s">
        <v>10</v>
      </c>
      <c r="N33" s="4"/>
      <c r="O33" s="22">
        <f>SUM(O21:O32)</f>
        <v>0</v>
      </c>
      <c r="P33" s="22">
        <f>SUM(P21:P32)</f>
        <v>0</v>
      </c>
      <c r="Q33" s="29"/>
      <c r="R33" s="22">
        <f>SUM(R21:R32)</f>
        <v>0</v>
      </c>
      <c r="S33" s="22"/>
      <c r="T33" s="22">
        <f>SUM(T21:T32)</f>
        <v>0</v>
      </c>
      <c r="U33" s="29"/>
    </row>
    <row r="34" spans="2:21" ht="12.75" customHeight="1">
      <c r="B34" s="157" t="s">
        <v>11</v>
      </c>
      <c r="C34" s="158"/>
      <c r="D34" s="158"/>
      <c r="E34" s="158"/>
      <c r="F34" s="158"/>
      <c r="G34" s="159"/>
      <c r="H34" s="87"/>
      <c r="I34" s="155" t="e">
        <f>I33/C12</f>
        <v>#DIV/0!</v>
      </c>
      <c r="J34" s="135"/>
      <c r="K34" s="65"/>
      <c r="M34" s="92" t="s">
        <v>11</v>
      </c>
      <c r="N34" s="93"/>
      <c r="O34" s="93"/>
      <c r="P34" s="93"/>
      <c r="Q34" s="93"/>
      <c r="R34" s="87"/>
      <c r="S34" s="87"/>
      <c r="T34" s="96" t="e">
        <f>T33/N12</f>
        <v>#DIV/0!</v>
      </c>
      <c r="U34" s="98"/>
    </row>
    <row r="35" spans="2:21" ht="19.5" customHeight="1" thickBot="1">
      <c r="B35" s="160" t="s">
        <v>12</v>
      </c>
      <c r="C35" s="161"/>
      <c r="D35" s="161"/>
      <c r="E35" s="161"/>
      <c r="F35" s="161"/>
      <c r="G35" s="162"/>
      <c r="H35" s="88"/>
      <c r="I35" s="156"/>
      <c r="J35" s="136"/>
      <c r="K35" s="65"/>
      <c r="M35" s="94" t="s">
        <v>12</v>
      </c>
      <c r="N35" s="95"/>
      <c r="O35" s="95"/>
      <c r="P35" s="95"/>
      <c r="Q35" s="95"/>
      <c r="R35" s="88"/>
      <c r="S35" s="88"/>
      <c r="T35" s="97"/>
      <c r="U35" s="99"/>
    </row>
    <row r="36" spans="2:13" ht="14.25" customHeight="1">
      <c r="B36" s="5"/>
      <c r="M36" s="5"/>
    </row>
    <row r="37" spans="2:13" ht="15" thickBot="1">
      <c r="B37" s="6" t="s">
        <v>13</v>
      </c>
      <c r="M37" s="6" t="s">
        <v>13</v>
      </c>
    </row>
    <row r="38" spans="2:20" ht="104.25" customHeight="1" thickBot="1">
      <c r="B38" s="148" t="s">
        <v>34</v>
      </c>
      <c r="C38" s="149"/>
      <c r="D38" s="149"/>
      <c r="E38" s="149"/>
      <c r="F38" s="149"/>
      <c r="G38" s="149"/>
      <c r="H38" s="149"/>
      <c r="I38" s="149"/>
      <c r="J38" s="16"/>
      <c r="K38" s="66"/>
      <c r="M38" s="165" t="s">
        <v>63</v>
      </c>
      <c r="N38" s="166"/>
      <c r="O38" s="166"/>
      <c r="P38" s="166"/>
      <c r="Q38" s="166"/>
      <c r="R38" s="166"/>
      <c r="S38" s="166"/>
      <c r="T38" s="166"/>
    </row>
    <row r="39" spans="2:19" ht="15" customHeight="1">
      <c r="B39" s="23"/>
      <c r="C39" s="7"/>
      <c r="D39" s="7"/>
      <c r="E39" s="7"/>
      <c r="F39" s="7"/>
      <c r="G39" s="7"/>
      <c r="H39" s="7"/>
      <c r="I39" s="7"/>
      <c r="M39" s="23"/>
      <c r="N39" s="7"/>
      <c r="O39" s="7"/>
      <c r="P39" s="7"/>
      <c r="Q39" s="7"/>
      <c r="R39" s="7"/>
      <c r="S39" s="7"/>
    </row>
    <row r="40" spans="2:19" ht="127.5" customHeight="1" thickBot="1">
      <c r="B40" s="150" t="s">
        <v>73</v>
      </c>
      <c r="C40" s="151"/>
      <c r="D40" s="151"/>
      <c r="E40" s="151"/>
      <c r="F40" s="151"/>
      <c r="G40" s="151"/>
      <c r="H40" s="151"/>
      <c r="I40" s="151"/>
      <c r="M40" s="150" t="s">
        <v>73</v>
      </c>
      <c r="N40" s="151"/>
      <c r="O40" s="151"/>
      <c r="P40" s="151"/>
      <c r="Q40" s="151"/>
      <c r="R40" s="151"/>
      <c r="S40" s="151"/>
    </row>
    <row r="42" ht="80.25" customHeight="1"/>
  </sheetData>
  <sheetProtection/>
  <mergeCells count="36">
    <mergeCell ref="O9:R9"/>
    <mergeCell ref="M10:N10"/>
    <mergeCell ref="M11:N11"/>
    <mergeCell ref="O10:R10"/>
    <mergeCell ref="M12:N12"/>
    <mergeCell ref="O12:R12"/>
    <mergeCell ref="B35:G35"/>
    <mergeCell ref="M40:S40"/>
    <mergeCell ref="M2:S3"/>
    <mergeCell ref="M7:N7"/>
    <mergeCell ref="M38:T38"/>
    <mergeCell ref="M6:R6"/>
    <mergeCell ref="O7:R7"/>
    <mergeCell ref="M8:N8"/>
    <mergeCell ref="O8:R8"/>
    <mergeCell ref="M9:N9"/>
    <mergeCell ref="B6:G6"/>
    <mergeCell ref="B38:I38"/>
    <mergeCell ref="B40:I40"/>
    <mergeCell ref="C7:F7"/>
    <mergeCell ref="C8:F8"/>
    <mergeCell ref="C9:F9"/>
    <mergeCell ref="C10:F10"/>
    <mergeCell ref="I34:I35"/>
    <mergeCell ref="I17:I19"/>
    <mergeCell ref="B34:G34"/>
    <mergeCell ref="J34:J35"/>
    <mergeCell ref="E17:E18"/>
    <mergeCell ref="B2:I3"/>
    <mergeCell ref="J17:J19"/>
    <mergeCell ref="D17:D19"/>
    <mergeCell ref="C12:F12"/>
    <mergeCell ref="G17:G19"/>
    <mergeCell ref="F17:F19"/>
    <mergeCell ref="C17:C19"/>
    <mergeCell ref="H17:H19"/>
  </mergeCells>
  <conditionalFormatting sqref="J21:K32">
    <cfRule type="expression" priority="7" dxfId="0" stopIfTrue="1">
      <formula>AND(J21&lt;-20%,F21&lt;15%,F21&gt;-15%)</formula>
    </cfRule>
  </conditionalFormatting>
  <conditionalFormatting sqref="I34:I35">
    <cfRule type="cellIs" priority="8" dxfId="0" operator="lessThan" stopIfTrue="1">
      <formula>400</formula>
    </cfRule>
  </conditionalFormatting>
  <conditionalFormatting sqref="F21:F32">
    <cfRule type="cellIs" priority="9" dxfId="2" operator="notBetween" stopIfTrue="1">
      <formula>-0.5</formula>
      <formula>0.5</formula>
    </cfRule>
  </conditionalFormatting>
  <conditionalFormatting sqref="T21:T32">
    <cfRule type="expression" priority="1" dxfId="0" stopIfTrue="1">
      <formula>AND(T21&lt;-20%,Q21&lt;15%,Q21&gt;-15%)</formula>
    </cfRule>
  </conditionalFormatting>
  <conditionalFormatting sqref="S34:S35">
    <cfRule type="cellIs" priority="2" dxfId="0" operator="lessThan" stopIfTrue="1">
      <formula>400</formula>
    </cfRule>
  </conditionalFormatting>
  <conditionalFormatting sqref="Q21:Q32">
    <cfRule type="cellIs" priority="3" dxfId="2" operator="notBetween" stopIfTrue="1">
      <formula>-0.5</formula>
      <formula>0.5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3">
      <selection activeCell="H13" sqref="H13"/>
    </sheetView>
  </sheetViews>
  <sheetFormatPr defaultColWidth="11.421875" defaultRowHeight="12.75"/>
  <cols>
    <col min="1" max="1" width="51.7109375" style="0" customWidth="1"/>
  </cols>
  <sheetData>
    <row r="1" ht="13.5" thickBot="1"/>
    <row r="2" spans="1:10" ht="12.75">
      <c r="A2" s="129" t="s">
        <v>50</v>
      </c>
      <c r="B2" s="130"/>
      <c r="C2" s="130"/>
      <c r="D2" s="130"/>
      <c r="E2" s="130"/>
      <c r="F2" s="130"/>
      <c r="G2" s="173"/>
      <c r="H2" s="173"/>
      <c r="I2" s="173"/>
      <c r="J2" s="174"/>
    </row>
    <row r="3" spans="1:10" ht="13.5" thickBot="1">
      <c r="A3" s="132"/>
      <c r="B3" s="133"/>
      <c r="C3" s="133"/>
      <c r="D3" s="133"/>
      <c r="E3" s="133"/>
      <c r="F3" s="133"/>
      <c r="G3" s="118"/>
      <c r="H3" s="118"/>
      <c r="I3" s="118"/>
      <c r="J3" s="175"/>
    </row>
    <row r="5" spans="1:5" ht="12.75">
      <c r="A5" s="50" t="s">
        <v>56</v>
      </c>
      <c r="B5" s="7"/>
      <c r="C5" s="7"/>
      <c r="E5" s="51" t="s">
        <v>71</v>
      </c>
    </row>
    <row r="6" spans="1:3" ht="12.75">
      <c r="A6" s="7"/>
      <c r="B6" s="7"/>
      <c r="C6" s="7"/>
    </row>
    <row r="7" spans="1:3" ht="38.25">
      <c r="A7" s="54" t="s">
        <v>55</v>
      </c>
      <c r="B7" s="40" t="s">
        <v>51</v>
      </c>
      <c r="C7" s="40" t="s">
        <v>52</v>
      </c>
    </row>
    <row r="8" ht="28.5">
      <c r="A8" s="39" t="s">
        <v>53</v>
      </c>
    </row>
    <row r="9" spans="1:3" ht="12.75">
      <c r="A9" s="41"/>
      <c r="B9" s="42"/>
      <c r="C9" s="43"/>
    </row>
    <row r="10" spans="1:3" ht="12.75">
      <c r="A10" s="44"/>
      <c r="B10" s="7"/>
      <c r="C10" s="45"/>
    </row>
    <row r="11" spans="1:3" ht="12.75">
      <c r="A11" s="44"/>
      <c r="B11" s="7"/>
      <c r="C11" s="45"/>
    </row>
    <row r="12" spans="1:3" ht="12.75">
      <c r="A12" s="46"/>
      <c r="B12" s="47"/>
      <c r="C12" s="48"/>
    </row>
    <row r="14" spans="1:3" ht="38.25">
      <c r="A14" s="54" t="s">
        <v>66</v>
      </c>
      <c r="B14" s="40" t="s">
        <v>51</v>
      </c>
      <c r="C14" s="40" t="s">
        <v>52</v>
      </c>
    </row>
    <row r="15" ht="28.5">
      <c r="A15" s="39" t="s">
        <v>53</v>
      </c>
    </row>
    <row r="16" spans="1:3" ht="12.75">
      <c r="A16" s="41"/>
      <c r="B16" s="42"/>
      <c r="C16" s="43"/>
    </row>
    <row r="17" spans="1:3" ht="12.75">
      <c r="A17" s="44"/>
      <c r="B17" s="7"/>
      <c r="C17" s="45"/>
    </row>
    <row r="18" spans="1:3" ht="12.75">
      <c r="A18" s="44"/>
      <c r="B18" s="7"/>
      <c r="C18" s="45"/>
    </row>
    <row r="19" spans="1:3" ht="12.75">
      <c r="A19" s="46"/>
      <c r="B19" s="47"/>
      <c r="C19" s="48"/>
    </row>
    <row r="21" spans="1:3" ht="38.25">
      <c r="A21" s="54" t="s">
        <v>59</v>
      </c>
      <c r="B21" s="40" t="s">
        <v>51</v>
      </c>
      <c r="C21" s="40" t="s">
        <v>52</v>
      </c>
    </row>
    <row r="22" ht="28.5">
      <c r="A22" s="39" t="s">
        <v>53</v>
      </c>
    </row>
    <row r="23" spans="1:18" ht="12.75">
      <c r="A23" s="41"/>
      <c r="B23" s="42"/>
      <c r="C23" s="4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3" ht="12.75">
      <c r="A24" s="44"/>
      <c r="B24" s="7"/>
      <c r="C24" s="45"/>
    </row>
    <row r="25" spans="1:3" ht="12.75">
      <c r="A25" s="44"/>
      <c r="B25" s="7"/>
      <c r="C25" s="45"/>
    </row>
    <row r="26" spans="1:3" ht="12.75">
      <c r="A26" s="46"/>
      <c r="B26" s="47"/>
      <c r="C26" s="48"/>
    </row>
    <row r="28" ht="12.75">
      <c r="A28" s="32"/>
    </row>
  </sheetData>
  <sheetProtection/>
  <mergeCells count="1">
    <mergeCell ref="A2:J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2"/>
  <sheetViews>
    <sheetView tabSelected="1" zoomScalePageLayoutView="0" workbookViewId="0" topLeftCell="A1">
      <selection activeCell="J20" sqref="J20"/>
    </sheetView>
  </sheetViews>
  <sheetFormatPr defaultColWidth="11.421875" defaultRowHeight="12.75"/>
  <cols>
    <col min="1" max="1" width="0.9921875" style="0" customWidth="1"/>
    <col min="2" max="2" width="11.28125" style="44" customWidth="1"/>
    <col min="3" max="3" width="11.421875" style="67" customWidth="1"/>
    <col min="13" max="13" width="15.57421875" style="0" customWidth="1"/>
    <col min="15" max="15" width="11.28125" style="44" customWidth="1"/>
    <col min="16" max="16" width="11.421875" style="67" customWidth="1"/>
    <col min="26" max="26" width="15.57421875" style="0" customWidth="1"/>
  </cols>
  <sheetData>
    <row r="1" ht="13.5" thickBot="1"/>
    <row r="2" spans="3:22" ht="12.75" customHeight="1">
      <c r="C2" s="129" t="s">
        <v>67</v>
      </c>
      <c r="D2" s="200"/>
      <c r="E2" s="200"/>
      <c r="F2" s="200"/>
      <c r="G2" s="200"/>
      <c r="H2" s="200"/>
      <c r="I2" s="201"/>
      <c r="P2" s="129" t="s">
        <v>67</v>
      </c>
      <c r="Q2" s="200"/>
      <c r="R2" s="200"/>
      <c r="S2" s="200"/>
      <c r="T2" s="200"/>
      <c r="U2" s="200"/>
      <c r="V2" s="201"/>
    </row>
    <row r="3" spans="3:22" ht="13.5" customHeight="1" thickBot="1">
      <c r="C3" s="202"/>
      <c r="D3" s="203"/>
      <c r="E3" s="203"/>
      <c r="F3" s="203"/>
      <c r="G3" s="203"/>
      <c r="H3" s="203"/>
      <c r="I3" s="204"/>
      <c r="P3" s="202"/>
      <c r="Q3" s="203"/>
      <c r="R3" s="203"/>
      <c r="S3" s="203"/>
      <c r="T3" s="203"/>
      <c r="U3" s="203"/>
      <c r="V3" s="204"/>
    </row>
    <row r="4" spans="3:16" ht="13.5" customHeight="1">
      <c r="C4" s="68" t="s">
        <v>68</v>
      </c>
      <c r="P4" s="68" t="s">
        <v>68</v>
      </c>
    </row>
    <row r="5" ht="13.5" customHeight="1"/>
    <row r="6" ht="13.5" thickBot="1"/>
    <row r="7" spans="3:30" ht="14.25" customHeight="1">
      <c r="C7" s="163" t="s">
        <v>0</v>
      </c>
      <c r="D7" s="205"/>
      <c r="E7" s="206"/>
      <c r="F7" s="207"/>
      <c r="G7" s="207"/>
      <c r="H7" s="208"/>
      <c r="J7" s="69"/>
      <c r="P7" s="163" t="s">
        <v>0</v>
      </c>
      <c r="Q7" s="205"/>
      <c r="R7" s="206"/>
      <c r="S7" s="207"/>
      <c r="T7" s="207"/>
      <c r="U7" s="208"/>
      <c r="W7" s="69"/>
      <c r="AC7" s="35"/>
      <c r="AD7" s="33"/>
    </row>
    <row r="8" spans="3:21" ht="14.25" customHeight="1">
      <c r="C8" s="167" t="s">
        <v>1</v>
      </c>
      <c r="D8" s="192"/>
      <c r="E8" s="193"/>
      <c r="F8" s="194"/>
      <c r="G8" s="194"/>
      <c r="H8" s="195"/>
      <c r="P8" s="167" t="s">
        <v>1</v>
      </c>
      <c r="Q8" s="192"/>
      <c r="R8" s="193"/>
      <c r="S8" s="194"/>
      <c r="T8" s="194"/>
      <c r="U8" s="195"/>
    </row>
    <row r="9" spans="3:21" ht="14.25" customHeight="1">
      <c r="C9" s="167" t="s">
        <v>2</v>
      </c>
      <c r="D9" s="192"/>
      <c r="E9" s="193"/>
      <c r="F9" s="194"/>
      <c r="G9" s="194"/>
      <c r="H9" s="195"/>
      <c r="P9" s="167" t="s">
        <v>2</v>
      </c>
      <c r="Q9" s="192"/>
      <c r="R9" s="193"/>
      <c r="S9" s="194"/>
      <c r="T9" s="194"/>
      <c r="U9" s="195"/>
    </row>
    <row r="10" spans="3:21" ht="23.25" customHeight="1">
      <c r="C10" s="167" t="s">
        <v>3</v>
      </c>
      <c r="D10" s="192"/>
      <c r="E10" s="193"/>
      <c r="F10" s="194"/>
      <c r="G10" s="194"/>
      <c r="H10" s="195"/>
      <c r="P10" s="167" t="s">
        <v>3</v>
      </c>
      <c r="Q10" s="192"/>
      <c r="R10" s="193"/>
      <c r="S10" s="194"/>
      <c r="T10" s="194"/>
      <c r="U10" s="195"/>
    </row>
    <row r="11" spans="3:21" ht="14.25" customHeight="1">
      <c r="C11" s="169" t="s">
        <v>47</v>
      </c>
      <c r="D11" s="196"/>
      <c r="E11" s="197"/>
      <c r="F11" s="198"/>
      <c r="G11" s="198"/>
      <c r="H11" s="199"/>
      <c r="P11" s="169" t="s">
        <v>47</v>
      </c>
      <c r="Q11" s="196"/>
      <c r="R11" s="197"/>
      <c r="S11" s="198"/>
      <c r="T11" s="198"/>
      <c r="U11" s="199"/>
    </row>
    <row r="12" spans="3:21" ht="13.5" customHeight="1" thickBot="1">
      <c r="C12" s="171" t="s">
        <v>84</v>
      </c>
      <c r="D12" s="183"/>
      <c r="E12" s="184"/>
      <c r="F12" s="185"/>
      <c r="G12" s="185"/>
      <c r="H12" s="186"/>
      <c r="P12" s="171" t="s">
        <v>4</v>
      </c>
      <c r="Q12" s="183"/>
      <c r="R12" s="184"/>
      <c r="S12" s="185"/>
      <c r="T12" s="185"/>
      <c r="U12" s="186"/>
    </row>
    <row r="13" spans="2:23" ht="12.75">
      <c r="B13" s="77"/>
      <c r="C13" s="187" t="s">
        <v>79</v>
      </c>
      <c r="D13" s="116"/>
      <c r="E13" s="116"/>
      <c r="F13" s="116"/>
      <c r="G13" s="116"/>
      <c r="H13" s="188"/>
      <c r="I13" s="75"/>
      <c r="J13" s="33" t="s">
        <v>58</v>
      </c>
      <c r="O13" s="77"/>
      <c r="P13" s="187" t="s">
        <v>79</v>
      </c>
      <c r="Q13" s="116"/>
      <c r="R13" s="116"/>
      <c r="S13" s="116"/>
      <c r="T13" s="116"/>
      <c r="U13" s="188"/>
      <c r="V13" s="75"/>
      <c r="W13" s="33" t="s">
        <v>58</v>
      </c>
    </row>
    <row r="14" spans="2:23" ht="13.5" thickBot="1">
      <c r="B14" s="77"/>
      <c r="C14" s="189" t="s">
        <v>69</v>
      </c>
      <c r="D14" s="190"/>
      <c r="E14" s="190"/>
      <c r="F14" s="190"/>
      <c r="G14" s="190"/>
      <c r="H14" s="191"/>
      <c r="I14" s="76"/>
      <c r="J14" s="33" t="s">
        <v>49</v>
      </c>
      <c r="O14" s="77"/>
      <c r="P14" s="189" t="s">
        <v>69</v>
      </c>
      <c r="Q14" s="190"/>
      <c r="R14" s="190"/>
      <c r="S14" s="190"/>
      <c r="T14" s="190"/>
      <c r="U14" s="191"/>
      <c r="V14" s="76"/>
      <c r="W14" s="33" t="s">
        <v>49</v>
      </c>
    </row>
    <row r="15" spans="2:16" ht="12.75">
      <c r="B15" s="77"/>
      <c r="C15" s="69"/>
      <c r="O15" s="77"/>
      <c r="P15" s="69"/>
    </row>
    <row r="16" ht="13.5" thickBot="1"/>
    <row r="17" spans="3:27" ht="18.75" customHeight="1">
      <c r="C17" s="137" t="s">
        <v>5</v>
      </c>
      <c r="D17" s="137" t="s">
        <v>6</v>
      </c>
      <c r="E17" s="137" t="s">
        <v>7</v>
      </c>
      <c r="F17" s="137" t="s">
        <v>8</v>
      </c>
      <c r="G17" s="137" t="s">
        <v>29</v>
      </c>
      <c r="H17" s="137" t="s">
        <v>60</v>
      </c>
      <c r="I17" s="137" t="s">
        <v>61</v>
      </c>
      <c r="J17" s="137" t="s">
        <v>57</v>
      </c>
      <c r="K17" s="137" t="s">
        <v>62</v>
      </c>
      <c r="L17" s="137" t="s">
        <v>9</v>
      </c>
      <c r="M17" s="137" t="s">
        <v>76</v>
      </c>
      <c r="N17" s="137" t="s">
        <v>29</v>
      </c>
      <c r="P17" s="137" t="s">
        <v>5</v>
      </c>
      <c r="Q17" s="137" t="s">
        <v>6</v>
      </c>
      <c r="R17" s="137" t="s">
        <v>7</v>
      </c>
      <c r="S17" s="137" t="s">
        <v>8</v>
      </c>
      <c r="T17" s="137" t="s">
        <v>29</v>
      </c>
      <c r="U17" s="137" t="s">
        <v>60</v>
      </c>
      <c r="V17" s="137" t="s">
        <v>61</v>
      </c>
      <c r="W17" s="137" t="s">
        <v>57</v>
      </c>
      <c r="X17" s="137" t="s">
        <v>62</v>
      </c>
      <c r="Y17" s="137" t="s">
        <v>9</v>
      </c>
      <c r="Z17" s="137" t="s">
        <v>76</v>
      </c>
      <c r="AA17" s="137" t="s">
        <v>29</v>
      </c>
    </row>
    <row r="18" spans="3:27" ht="31.5" customHeight="1">
      <c r="C18" s="139"/>
      <c r="D18" s="139"/>
      <c r="E18" s="139"/>
      <c r="F18" s="138"/>
      <c r="G18" s="139"/>
      <c r="H18" s="139"/>
      <c r="I18" s="139"/>
      <c r="J18" s="139"/>
      <c r="K18" s="139"/>
      <c r="L18" s="139"/>
      <c r="M18" s="139"/>
      <c r="N18" s="139"/>
      <c r="P18" s="139"/>
      <c r="Q18" s="139"/>
      <c r="R18" s="139"/>
      <c r="S18" s="138"/>
      <c r="T18" s="139"/>
      <c r="U18" s="139"/>
      <c r="V18" s="139"/>
      <c r="W18" s="139"/>
      <c r="X18" s="139"/>
      <c r="Y18" s="139"/>
      <c r="Z18" s="139"/>
      <c r="AA18" s="139"/>
    </row>
    <row r="19" spans="3:27" ht="42.75" thickBot="1">
      <c r="C19" s="140"/>
      <c r="D19" s="140"/>
      <c r="E19" s="140"/>
      <c r="F19" s="17" t="s">
        <v>75</v>
      </c>
      <c r="G19" s="140"/>
      <c r="H19" s="140"/>
      <c r="I19" s="140"/>
      <c r="J19" s="140"/>
      <c r="K19" s="140"/>
      <c r="L19" s="140"/>
      <c r="M19" s="140"/>
      <c r="N19" s="140"/>
      <c r="P19" s="140"/>
      <c r="Q19" s="140"/>
      <c r="R19" s="140"/>
      <c r="S19" s="17" t="s">
        <v>30</v>
      </c>
      <c r="T19" s="140"/>
      <c r="U19" s="140"/>
      <c r="V19" s="140"/>
      <c r="W19" s="140"/>
      <c r="X19" s="140"/>
      <c r="Y19" s="140"/>
      <c r="Z19" s="140"/>
      <c r="AA19" s="140"/>
    </row>
    <row r="20" spans="3:27" ht="13.5" thickBot="1">
      <c r="C20" s="70" t="s">
        <v>35</v>
      </c>
      <c r="D20" s="25"/>
      <c r="E20" s="24"/>
      <c r="F20" s="26"/>
      <c r="G20" s="21" t="e">
        <f>(F20-E20)/E20</f>
        <v>#DIV/0!</v>
      </c>
      <c r="H20" s="52"/>
      <c r="I20" s="52"/>
      <c r="J20" s="36">
        <f>(4180/3600)*$I$13^0.5*(55-$I$14)*30*24</f>
        <v>0</v>
      </c>
      <c r="K20" s="49"/>
      <c r="L20" s="27"/>
      <c r="M20" s="53">
        <f>H20-(K20-J20-I20)</f>
        <v>0</v>
      </c>
      <c r="N20" s="21" t="e">
        <f>(M20-L20)/L20</f>
        <v>#DIV/0!</v>
      </c>
      <c r="P20" s="70" t="s">
        <v>35</v>
      </c>
      <c r="Q20" s="25"/>
      <c r="R20" s="24"/>
      <c r="S20" s="26"/>
      <c r="T20" s="21" t="e">
        <f aca="true" t="shared" si="0" ref="T20:T31">(S20-R20)/R20</f>
        <v>#DIV/0!</v>
      </c>
      <c r="U20" s="52"/>
      <c r="V20" s="52"/>
      <c r="W20" s="36">
        <f>(4180/3600)*$I$13^0.5*(55-$I$14)*30*24</f>
        <v>0</v>
      </c>
      <c r="X20" s="49"/>
      <c r="Y20" s="27"/>
      <c r="Z20" s="53">
        <f aca="true" t="shared" si="1" ref="Z20:Z31">U20-(X20-W20-V20)</f>
        <v>0</v>
      </c>
      <c r="AA20" s="21" t="e">
        <f>(Z20-Y20)/Y20</f>
        <v>#DIV/0!</v>
      </c>
    </row>
    <row r="21" spans="3:27" ht="13.5" thickBot="1">
      <c r="C21" s="70" t="s">
        <v>36</v>
      </c>
      <c r="D21" s="25"/>
      <c r="E21" s="24"/>
      <c r="F21" s="26"/>
      <c r="G21" s="21" t="e">
        <f aca="true" t="shared" si="2" ref="G21:G31">(F21-E21)/E21</f>
        <v>#DIV/0!</v>
      </c>
      <c r="H21" s="52"/>
      <c r="I21" s="52"/>
      <c r="J21" s="36">
        <f aca="true" t="shared" si="3" ref="J21:J31">(4180/3600)*$I$13^0.5*(55-$I$14)*30*24</f>
        <v>0</v>
      </c>
      <c r="K21" s="49"/>
      <c r="L21" s="27"/>
      <c r="M21" s="53">
        <f>H21-(K21-J21-I21)</f>
        <v>0</v>
      </c>
      <c r="N21" s="21" t="e">
        <f aca="true" t="shared" si="4" ref="N21:N31">(M21-L21)/L21</f>
        <v>#DIV/0!</v>
      </c>
      <c r="P21" s="70" t="s">
        <v>36</v>
      </c>
      <c r="Q21" s="25"/>
      <c r="R21" s="24"/>
      <c r="S21" s="26"/>
      <c r="T21" s="21" t="e">
        <f t="shared" si="0"/>
        <v>#DIV/0!</v>
      </c>
      <c r="U21" s="52"/>
      <c r="V21" s="52"/>
      <c r="W21" s="36">
        <f aca="true" t="shared" si="5" ref="W21:W31">(4180/3600)*$I$13^0.5*(55-$I$14)*30*24</f>
        <v>0</v>
      </c>
      <c r="X21" s="49"/>
      <c r="Y21" s="27"/>
      <c r="Z21" s="53">
        <f t="shared" si="1"/>
        <v>0</v>
      </c>
      <c r="AA21" s="21" t="e">
        <f aca="true" t="shared" si="6" ref="AA21:AA31">(Z21-Y21)/Y21</f>
        <v>#DIV/0!</v>
      </c>
    </row>
    <row r="22" spans="3:27" ht="13.5" thickBot="1">
      <c r="C22" s="70" t="s">
        <v>37</v>
      </c>
      <c r="D22" s="25"/>
      <c r="E22" s="24"/>
      <c r="F22" s="26"/>
      <c r="G22" s="21" t="e">
        <f t="shared" si="2"/>
        <v>#DIV/0!</v>
      </c>
      <c r="H22" s="52"/>
      <c r="I22" s="52"/>
      <c r="J22" s="36">
        <f t="shared" si="3"/>
        <v>0</v>
      </c>
      <c r="K22" s="49"/>
      <c r="L22" s="27"/>
      <c r="M22" s="53">
        <f aca="true" t="shared" si="7" ref="M22:M31">H22-(K22-J22-I22)</f>
        <v>0</v>
      </c>
      <c r="N22" s="21" t="e">
        <f t="shared" si="4"/>
        <v>#DIV/0!</v>
      </c>
      <c r="P22" s="70" t="s">
        <v>37</v>
      </c>
      <c r="Q22" s="25"/>
      <c r="R22" s="24"/>
      <c r="S22" s="26"/>
      <c r="T22" s="21" t="e">
        <f t="shared" si="0"/>
        <v>#DIV/0!</v>
      </c>
      <c r="U22" s="52"/>
      <c r="V22" s="52"/>
      <c r="W22" s="36">
        <f t="shared" si="5"/>
        <v>0</v>
      </c>
      <c r="X22" s="49"/>
      <c r="Y22" s="27"/>
      <c r="Z22" s="53">
        <f t="shared" si="1"/>
        <v>0</v>
      </c>
      <c r="AA22" s="21" t="e">
        <f t="shared" si="6"/>
        <v>#DIV/0!</v>
      </c>
    </row>
    <row r="23" spans="3:27" ht="13.5" thickBot="1">
      <c r="C23" s="70" t="s">
        <v>38</v>
      </c>
      <c r="D23" s="25"/>
      <c r="E23" s="24"/>
      <c r="F23" s="26"/>
      <c r="G23" s="21" t="e">
        <f t="shared" si="2"/>
        <v>#DIV/0!</v>
      </c>
      <c r="H23" s="52"/>
      <c r="I23" s="52"/>
      <c r="J23" s="36">
        <f t="shared" si="3"/>
        <v>0</v>
      </c>
      <c r="K23" s="49"/>
      <c r="L23" s="27"/>
      <c r="M23" s="53">
        <f t="shared" si="7"/>
        <v>0</v>
      </c>
      <c r="N23" s="21" t="e">
        <f t="shared" si="4"/>
        <v>#DIV/0!</v>
      </c>
      <c r="P23" s="70" t="s">
        <v>38</v>
      </c>
      <c r="Q23" s="25"/>
      <c r="R23" s="24"/>
      <c r="S23" s="26"/>
      <c r="T23" s="21" t="e">
        <f t="shared" si="0"/>
        <v>#DIV/0!</v>
      </c>
      <c r="U23" s="52"/>
      <c r="V23" s="52"/>
      <c r="W23" s="36">
        <f t="shared" si="5"/>
        <v>0</v>
      </c>
      <c r="X23" s="49"/>
      <c r="Y23" s="27"/>
      <c r="Z23" s="53">
        <f t="shared" si="1"/>
        <v>0</v>
      </c>
      <c r="AA23" s="21" t="e">
        <f t="shared" si="6"/>
        <v>#DIV/0!</v>
      </c>
    </row>
    <row r="24" spans="3:27" ht="13.5" thickBot="1">
      <c r="C24" s="70" t="s">
        <v>39</v>
      </c>
      <c r="D24" s="25"/>
      <c r="E24" s="24"/>
      <c r="F24" s="26"/>
      <c r="G24" s="21" t="e">
        <f t="shared" si="2"/>
        <v>#DIV/0!</v>
      </c>
      <c r="H24" s="52"/>
      <c r="I24" s="52"/>
      <c r="J24" s="36">
        <f t="shared" si="3"/>
        <v>0</v>
      </c>
      <c r="K24" s="49"/>
      <c r="L24" s="27"/>
      <c r="M24" s="53">
        <f t="shared" si="7"/>
        <v>0</v>
      </c>
      <c r="N24" s="21" t="e">
        <f t="shared" si="4"/>
        <v>#DIV/0!</v>
      </c>
      <c r="P24" s="70" t="s">
        <v>39</v>
      </c>
      <c r="Q24" s="25"/>
      <c r="R24" s="24"/>
      <c r="S24" s="26"/>
      <c r="T24" s="21" t="e">
        <f t="shared" si="0"/>
        <v>#DIV/0!</v>
      </c>
      <c r="U24" s="52"/>
      <c r="V24" s="52"/>
      <c r="W24" s="36">
        <f t="shared" si="5"/>
        <v>0</v>
      </c>
      <c r="X24" s="49"/>
      <c r="Y24" s="27"/>
      <c r="Z24" s="53">
        <f t="shared" si="1"/>
        <v>0</v>
      </c>
      <c r="AA24" s="21" t="e">
        <f t="shared" si="6"/>
        <v>#DIV/0!</v>
      </c>
    </row>
    <row r="25" spans="3:27" ht="13.5" thickBot="1">
      <c r="C25" s="70" t="s">
        <v>40</v>
      </c>
      <c r="D25" s="25"/>
      <c r="E25" s="24"/>
      <c r="F25" s="26"/>
      <c r="G25" s="21" t="e">
        <f t="shared" si="2"/>
        <v>#DIV/0!</v>
      </c>
      <c r="H25" s="52"/>
      <c r="I25" s="52"/>
      <c r="J25" s="36">
        <f t="shared" si="3"/>
        <v>0</v>
      </c>
      <c r="K25" s="49"/>
      <c r="L25" s="27"/>
      <c r="M25" s="53">
        <f t="shared" si="7"/>
        <v>0</v>
      </c>
      <c r="N25" s="21" t="e">
        <f t="shared" si="4"/>
        <v>#DIV/0!</v>
      </c>
      <c r="P25" s="70" t="s">
        <v>40</v>
      </c>
      <c r="Q25" s="25"/>
      <c r="R25" s="24"/>
      <c r="S25" s="26"/>
      <c r="T25" s="21" t="e">
        <f t="shared" si="0"/>
        <v>#DIV/0!</v>
      </c>
      <c r="U25" s="52"/>
      <c r="V25" s="52"/>
      <c r="W25" s="36">
        <f t="shared" si="5"/>
        <v>0</v>
      </c>
      <c r="X25" s="49"/>
      <c r="Y25" s="27"/>
      <c r="Z25" s="53">
        <f t="shared" si="1"/>
        <v>0</v>
      </c>
      <c r="AA25" s="21" t="e">
        <f t="shared" si="6"/>
        <v>#DIV/0!</v>
      </c>
    </row>
    <row r="26" spans="3:27" ht="13.5" thickBot="1">
      <c r="C26" s="70" t="s">
        <v>41</v>
      </c>
      <c r="D26" s="25"/>
      <c r="E26" s="24"/>
      <c r="F26" s="26"/>
      <c r="G26" s="21" t="e">
        <f t="shared" si="2"/>
        <v>#DIV/0!</v>
      </c>
      <c r="H26" s="52"/>
      <c r="I26" s="52"/>
      <c r="J26" s="36">
        <f t="shared" si="3"/>
        <v>0</v>
      </c>
      <c r="K26" s="49"/>
      <c r="L26" s="27"/>
      <c r="M26" s="53">
        <f t="shared" si="7"/>
        <v>0</v>
      </c>
      <c r="N26" s="21" t="e">
        <f t="shared" si="4"/>
        <v>#DIV/0!</v>
      </c>
      <c r="P26" s="70" t="s">
        <v>41</v>
      </c>
      <c r="Q26" s="25"/>
      <c r="R26" s="24"/>
      <c r="S26" s="26"/>
      <c r="T26" s="21" t="e">
        <f t="shared" si="0"/>
        <v>#DIV/0!</v>
      </c>
      <c r="U26" s="52"/>
      <c r="V26" s="52"/>
      <c r="W26" s="36">
        <f t="shared" si="5"/>
        <v>0</v>
      </c>
      <c r="X26" s="49"/>
      <c r="Y26" s="27"/>
      <c r="Z26" s="53">
        <f t="shared" si="1"/>
        <v>0</v>
      </c>
      <c r="AA26" s="21" t="e">
        <f t="shared" si="6"/>
        <v>#DIV/0!</v>
      </c>
    </row>
    <row r="27" spans="3:27" ht="13.5" thickBot="1">
      <c r="C27" s="70" t="s">
        <v>42</v>
      </c>
      <c r="D27" s="25"/>
      <c r="E27" s="24"/>
      <c r="F27" s="26"/>
      <c r="G27" s="21" t="e">
        <f t="shared" si="2"/>
        <v>#DIV/0!</v>
      </c>
      <c r="H27" s="52"/>
      <c r="I27" s="52"/>
      <c r="J27" s="36">
        <f t="shared" si="3"/>
        <v>0</v>
      </c>
      <c r="K27" s="49"/>
      <c r="L27" s="27"/>
      <c r="M27" s="53">
        <f t="shared" si="7"/>
        <v>0</v>
      </c>
      <c r="N27" s="21" t="e">
        <f t="shared" si="4"/>
        <v>#DIV/0!</v>
      </c>
      <c r="P27" s="70" t="s">
        <v>42</v>
      </c>
      <c r="Q27" s="25"/>
      <c r="R27" s="24"/>
      <c r="S27" s="26"/>
      <c r="T27" s="21" t="e">
        <f t="shared" si="0"/>
        <v>#DIV/0!</v>
      </c>
      <c r="U27" s="52"/>
      <c r="V27" s="52"/>
      <c r="W27" s="36">
        <f t="shared" si="5"/>
        <v>0</v>
      </c>
      <c r="X27" s="49"/>
      <c r="Y27" s="27"/>
      <c r="Z27" s="53">
        <f t="shared" si="1"/>
        <v>0</v>
      </c>
      <c r="AA27" s="21" t="e">
        <f t="shared" si="6"/>
        <v>#DIV/0!</v>
      </c>
    </row>
    <row r="28" spans="3:27" ht="13.5" thickBot="1">
      <c r="C28" s="70" t="s">
        <v>43</v>
      </c>
      <c r="D28" s="25"/>
      <c r="E28" s="24"/>
      <c r="F28" s="26"/>
      <c r="G28" s="21" t="e">
        <f t="shared" si="2"/>
        <v>#DIV/0!</v>
      </c>
      <c r="H28" s="52"/>
      <c r="I28" s="52"/>
      <c r="J28" s="36">
        <f t="shared" si="3"/>
        <v>0</v>
      </c>
      <c r="K28" s="49"/>
      <c r="L28" s="27"/>
      <c r="M28" s="53">
        <f t="shared" si="7"/>
        <v>0</v>
      </c>
      <c r="N28" s="21" t="e">
        <f t="shared" si="4"/>
        <v>#DIV/0!</v>
      </c>
      <c r="P28" s="70" t="s">
        <v>43</v>
      </c>
      <c r="Q28" s="25"/>
      <c r="R28" s="24"/>
      <c r="S28" s="26"/>
      <c r="T28" s="21" t="e">
        <f t="shared" si="0"/>
        <v>#DIV/0!</v>
      </c>
      <c r="U28" s="52"/>
      <c r="V28" s="52"/>
      <c r="W28" s="36">
        <f t="shared" si="5"/>
        <v>0</v>
      </c>
      <c r="X28" s="49"/>
      <c r="Y28" s="27"/>
      <c r="Z28" s="53">
        <f t="shared" si="1"/>
        <v>0</v>
      </c>
      <c r="AA28" s="21" t="e">
        <f t="shared" si="6"/>
        <v>#DIV/0!</v>
      </c>
    </row>
    <row r="29" spans="3:27" ht="13.5" thickBot="1">
      <c r="C29" s="70" t="s">
        <v>44</v>
      </c>
      <c r="D29" s="25"/>
      <c r="E29" s="24"/>
      <c r="F29" s="26"/>
      <c r="G29" s="21" t="e">
        <f t="shared" si="2"/>
        <v>#DIV/0!</v>
      </c>
      <c r="H29" s="52"/>
      <c r="I29" s="52"/>
      <c r="J29" s="36">
        <f t="shared" si="3"/>
        <v>0</v>
      </c>
      <c r="K29" s="49"/>
      <c r="L29" s="27"/>
      <c r="M29" s="53">
        <f t="shared" si="7"/>
        <v>0</v>
      </c>
      <c r="N29" s="21" t="e">
        <f t="shared" si="4"/>
        <v>#DIV/0!</v>
      </c>
      <c r="P29" s="70" t="s">
        <v>44</v>
      </c>
      <c r="Q29" s="25"/>
      <c r="R29" s="24"/>
      <c r="S29" s="26"/>
      <c r="T29" s="21" t="e">
        <f t="shared" si="0"/>
        <v>#DIV/0!</v>
      </c>
      <c r="U29" s="52"/>
      <c r="V29" s="52"/>
      <c r="W29" s="36">
        <f t="shared" si="5"/>
        <v>0</v>
      </c>
      <c r="X29" s="49"/>
      <c r="Y29" s="27"/>
      <c r="Z29" s="53">
        <f t="shared" si="1"/>
        <v>0</v>
      </c>
      <c r="AA29" s="21" t="e">
        <f t="shared" si="6"/>
        <v>#DIV/0!</v>
      </c>
    </row>
    <row r="30" spans="3:27" ht="13.5" thickBot="1">
      <c r="C30" s="70" t="s">
        <v>45</v>
      </c>
      <c r="D30" s="25"/>
      <c r="E30" s="24"/>
      <c r="F30" s="26"/>
      <c r="G30" s="21" t="e">
        <f t="shared" si="2"/>
        <v>#DIV/0!</v>
      </c>
      <c r="H30" s="52"/>
      <c r="I30" s="52"/>
      <c r="J30" s="36">
        <f t="shared" si="3"/>
        <v>0</v>
      </c>
      <c r="K30" s="49"/>
      <c r="L30" s="27"/>
      <c r="M30" s="53">
        <f t="shared" si="7"/>
        <v>0</v>
      </c>
      <c r="N30" s="21" t="e">
        <f t="shared" si="4"/>
        <v>#DIV/0!</v>
      </c>
      <c r="P30" s="70" t="s">
        <v>45</v>
      </c>
      <c r="Q30" s="25"/>
      <c r="R30" s="24"/>
      <c r="S30" s="26"/>
      <c r="T30" s="21" t="e">
        <f t="shared" si="0"/>
        <v>#DIV/0!</v>
      </c>
      <c r="U30" s="52"/>
      <c r="V30" s="52"/>
      <c r="W30" s="36">
        <f t="shared" si="5"/>
        <v>0</v>
      </c>
      <c r="X30" s="49"/>
      <c r="Y30" s="27"/>
      <c r="Z30" s="53">
        <f t="shared" si="1"/>
        <v>0</v>
      </c>
      <c r="AA30" s="21" t="e">
        <f t="shared" si="6"/>
        <v>#DIV/0!</v>
      </c>
    </row>
    <row r="31" spans="3:27" ht="13.5" thickBot="1">
      <c r="C31" s="70" t="s">
        <v>46</v>
      </c>
      <c r="D31" s="25"/>
      <c r="E31" s="24"/>
      <c r="F31" s="26"/>
      <c r="G31" s="21" t="e">
        <f t="shared" si="2"/>
        <v>#DIV/0!</v>
      </c>
      <c r="H31" s="52"/>
      <c r="I31" s="52"/>
      <c r="J31" s="36">
        <f t="shared" si="3"/>
        <v>0</v>
      </c>
      <c r="K31" s="49"/>
      <c r="L31" s="27"/>
      <c r="M31" s="53">
        <f t="shared" si="7"/>
        <v>0</v>
      </c>
      <c r="N31" s="21" t="e">
        <f t="shared" si="4"/>
        <v>#DIV/0!</v>
      </c>
      <c r="P31" s="70" t="s">
        <v>46</v>
      </c>
      <c r="Q31" s="25"/>
      <c r="R31" s="24"/>
      <c r="S31" s="26"/>
      <c r="T31" s="21" t="e">
        <f t="shared" si="0"/>
        <v>#DIV/0!</v>
      </c>
      <c r="U31" s="52"/>
      <c r="V31" s="52"/>
      <c r="W31" s="36">
        <f t="shared" si="5"/>
        <v>0</v>
      </c>
      <c r="X31" s="49"/>
      <c r="Y31" s="27"/>
      <c r="Z31" s="53">
        <f t="shared" si="1"/>
        <v>0</v>
      </c>
      <c r="AA31" s="21" t="e">
        <f t="shared" si="6"/>
        <v>#DIV/0!</v>
      </c>
    </row>
    <row r="32" spans="3:27" ht="13.5" thickBot="1">
      <c r="C32" s="71" t="s">
        <v>10</v>
      </c>
      <c r="D32" s="4"/>
      <c r="E32" s="22">
        <f>SUM(E20:E31)</f>
        <v>0</v>
      </c>
      <c r="F32" s="22">
        <f>SUM(F20:F31)</f>
        <v>0</v>
      </c>
      <c r="G32" s="29"/>
      <c r="H32" s="29"/>
      <c r="I32" s="29"/>
      <c r="J32" s="29"/>
      <c r="K32" s="29"/>
      <c r="L32" s="22">
        <f>SUM(L20:L31)</f>
        <v>0</v>
      </c>
      <c r="M32" s="22">
        <f>SUM(M20:M31)</f>
        <v>0</v>
      </c>
      <c r="N32" s="29"/>
      <c r="P32" s="71" t="s">
        <v>10</v>
      </c>
      <c r="Q32" s="4"/>
      <c r="R32" s="22">
        <f>SUM(R20:R31)</f>
        <v>0</v>
      </c>
      <c r="S32" s="22">
        <f>SUM(S20:S31)</f>
        <v>0</v>
      </c>
      <c r="T32" s="29"/>
      <c r="U32" s="29"/>
      <c r="V32" s="29"/>
      <c r="W32" s="29"/>
      <c r="X32" s="29"/>
      <c r="Y32" s="22">
        <f>SUM(Y20:Y31)</f>
        <v>0</v>
      </c>
      <c r="Z32" s="22">
        <f>SUM(Z20:Z31)</f>
        <v>0</v>
      </c>
      <c r="AA32" s="29"/>
    </row>
    <row r="33" spans="3:26" ht="12.75" customHeight="1">
      <c r="C33" s="157" t="s">
        <v>11</v>
      </c>
      <c r="D33" s="158"/>
      <c r="E33" s="158"/>
      <c r="F33" s="158"/>
      <c r="G33" s="158"/>
      <c r="H33" s="158"/>
      <c r="I33" s="158"/>
      <c r="J33" s="158"/>
      <c r="K33" s="158"/>
      <c r="L33" s="159"/>
      <c r="M33" s="155" t="e">
        <f>M32/E12</f>
        <v>#DIV/0!</v>
      </c>
      <c r="P33" s="157" t="s">
        <v>11</v>
      </c>
      <c r="Q33" s="158"/>
      <c r="R33" s="158"/>
      <c r="S33" s="158"/>
      <c r="T33" s="158"/>
      <c r="U33" s="158"/>
      <c r="V33" s="158"/>
      <c r="W33" s="158"/>
      <c r="X33" s="158"/>
      <c r="Y33" s="159"/>
      <c r="Z33" s="155" t="e">
        <f>Z32/#REF!</f>
        <v>#REF!</v>
      </c>
    </row>
    <row r="34" spans="3:26" ht="19.5" customHeight="1" thickBot="1">
      <c r="C34" s="176" t="s">
        <v>12</v>
      </c>
      <c r="D34" s="177"/>
      <c r="E34" s="177"/>
      <c r="F34" s="177"/>
      <c r="G34" s="177"/>
      <c r="H34" s="177"/>
      <c r="I34" s="177"/>
      <c r="J34" s="177"/>
      <c r="K34" s="177"/>
      <c r="L34" s="178"/>
      <c r="M34" s="156"/>
      <c r="P34" s="176" t="s">
        <v>12</v>
      </c>
      <c r="Q34" s="177"/>
      <c r="R34" s="177"/>
      <c r="S34" s="177"/>
      <c r="T34" s="177"/>
      <c r="U34" s="177"/>
      <c r="V34" s="177"/>
      <c r="W34" s="177"/>
      <c r="X34" s="177"/>
      <c r="Y34" s="178"/>
      <c r="Z34" s="156"/>
    </row>
    <row r="35" spans="3:26" ht="14.25" customHeight="1">
      <c r="C35" s="72"/>
      <c r="D35" s="56"/>
      <c r="E35" s="56"/>
      <c r="F35" s="56"/>
      <c r="G35" s="56"/>
      <c r="H35" s="56"/>
      <c r="I35" s="56"/>
      <c r="J35" s="56"/>
      <c r="K35" s="56"/>
      <c r="L35" s="57"/>
      <c r="M35" s="58"/>
      <c r="P35" s="72"/>
      <c r="Q35" s="56"/>
      <c r="R35" s="56"/>
      <c r="S35" s="56"/>
      <c r="T35" s="56"/>
      <c r="U35" s="56"/>
      <c r="V35" s="56"/>
      <c r="W35" s="56"/>
      <c r="X35" s="56"/>
      <c r="Y35" s="57"/>
      <c r="Z35" s="58"/>
    </row>
    <row r="36" spans="3:17" ht="13.5" thickBot="1">
      <c r="C36" s="69" t="s">
        <v>48</v>
      </c>
      <c r="D36" s="34" t="s">
        <v>64</v>
      </c>
      <c r="P36" s="69" t="s">
        <v>48</v>
      </c>
      <c r="Q36" s="34" t="s">
        <v>64</v>
      </c>
    </row>
    <row r="37" spans="3:24" ht="104.25" customHeight="1" thickBot="1">
      <c r="C37" s="179" t="s">
        <v>94</v>
      </c>
      <c r="D37" s="166"/>
      <c r="E37" s="166"/>
      <c r="F37" s="166"/>
      <c r="G37" s="166"/>
      <c r="H37" s="166"/>
      <c r="I37" s="166"/>
      <c r="J37" s="166"/>
      <c r="K37" s="180"/>
      <c r="P37" s="165" t="s">
        <v>63</v>
      </c>
      <c r="Q37" s="166"/>
      <c r="R37" s="166"/>
      <c r="S37" s="166"/>
      <c r="T37" s="166"/>
      <c r="U37" s="166"/>
      <c r="V37" s="166"/>
      <c r="W37" s="166"/>
      <c r="X37" s="180"/>
    </row>
    <row r="38" spans="3:24" ht="15" customHeight="1" thickBot="1">
      <c r="C38" s="73" t="s">
        <v>13</v>
      </c>
      <c r="D38" s="59"/>
      <c r="E38" s="59"/>
      <c r="F38" s="59"/>
      <c r="G38" s="59"/>
      <c r="H38" s="59"/>
      <c r="I38" s="59"/>
      <c r="J38" s="59"/>
      <c r="K38" s="59"/>
      <c r="P38" s="73" t="s">
        <v>13</v>
      </c>
      <c r="Q38" s="59"/>
      <c r="R38" s="59"/>
      <c r="S38" s="59"/>
      <c r="T38" s="59"/>
      <c r="U38" s="59"/>
      <c r="V38" s="59"/>
      <c r="W38" s="59"/>
      <c r="X38" s="59"/>
    </row>
    <row r="39" spans="3:24" ht="127.5" customHeight="1">
      <c r="C39" s="181" t="s">
        <v>34</v>
      </c>
      <c r="D39" s="182"/>
      <c r="E39" s="182"/>
      <c r="F39" s="182"/>
      <c r="G39" s="182"/>
      <c r="H39" s="182"/>
      <c r="I39" s="182"/>
      <c r="J39" s="38"/>
      <c r="K39" s="38"/>
      <c r="P39" s="181" t="s">
        <v>34</v>
      </c>
      <c r="Q39" s="182"/>
      <c r="R39" s="182"/>
      <c r="S39" s="182"/>
      <c r="T39" s="182"/>
      <c r="U39" s="182"/>
      <c r="V39" s="182"/>
      <c r="W39" s="38"/>
      <c r="X39" s="38"/>
    </row>
    <row r="40" spans="3:22" ht="14.25">
      <c r="C40" s="74"/>
      <c r="D40" s="7"/>
      <c r="E40" s="7"/>
      <c r="F40" s="7"/>
      <c r="G40" s="7"/>
      <c r="H40" s="7"/>
      <c r="I40" s="7"/>
      <c r="P40" s="74"/>
      <c r="Q40" s="7"/>
      <c r="R40" s="7"/>
      <c r="S40" s="7"/>
      <c r="T40" s="7"/>
      <c r="U40" s="7"/>
      <c r="V40" s="7"/>
    </row>
    <row r="41" spans="3:22" ht="80.25" customHeight="1" thickBot="1">
      <c r="C41" s="150" t="s">
        <v>73</v>
      </c>
      <c r="D41" s="151"/>
      <c r="E41" s="151"/>
      <c r="F41" s="151"/>
      <c r="G41" s="151"/>
      <c r="H41" s="151"/>
      <c r="I41" s="151"/>
      <c r="P41" s="150" t="s">
        <v>73</v>
      </c>
      <c r="Q41" s="151"/>
      <c r="R41" s="151"/>
      <c r="S41" s="151"/>
      <c r="T41" s="151"/>
      <c r="U41" s="151"/>
      <c r="V41" s="151"/>
    </row>
    <row r="42" spans="3:16" ht="12.75">
      <c r="C42" s="69"/>
      <c r="P42" s="69"/>
    </row>
  </sheetData>
  <sheetProtection/>
  <mergeCells count="66">
    <mergeCell ref="P2:V3"/>
    <mergeCell ref="P7:Q7"/>
    <mergeCell ref="R7:U7"/>
    <mergeCell ref="P11:Q11"/>
    <mergeCell ref="R11:U11"/>
    <mergeCell ref="P8:Q8"/>
    <mergeCell ref="R8:U8"/>
    <mergeCell ref="P9:Q9"/>
    <mergeCell ref="R9:U9"/>
    <mergeCell ref="Y17:Y19"/>
    <mergeCell ref="P17:P19"/>
    <mergeCell ref="Q17:Q19"/>
    <mergeCell ref="R17:R19"/>
    <mergeCell ref="S17:S18"/>
    <mergeCell ref="P12:Q12"/>
    <mergeCell ref="R12:U12"/>
    <mergeCell ref="P13:U13"/>
    <mergeCell ref="P14:U14"/>
    <mergeCell ref="Z17:Z19"/>
    <mergeCell ref="AA17:AA19"/>
    <mergeCell ref="P33:Y33"/>
    <mergeCell ref="Z33:Z34"/>
    <mergeCell ref="P34:Y34"/>
    <mergeCell ref="T17:T19"/>
    <mergeCell ref="U17:U19"/>
    <mergeCell ref="V17:V19"/>
    <mergeCell ref="W17:W19"/>
    <mergeCell ref="X17:X19"/>
    <mergeCell ref="P37:X37"/>
    <mergeCell ref="P39:V39"/>
    <mergeCell ref="P41:V41"/>
    <mergeCell ref="C2:I3"/>
    <mergeCell ref="C7:D7"/>
    <mergeCell ref="E7:H7"/>
    <mergeCell ref="C8:D8"/>
    <mergeCell ref="E8:H8"/>
    <mergeCell ref="P10:Q10"/>
    <mergeCell ref="R10:U10"/>
    <mergeCell ref="C9:D9"/>
    <mergeCell ref="E9:H9"/>
    <mergeCell ref="C10:D10"/>
    <mergeCell ref="E10:H10"/>
    <mergeCell ref="C11:D11"/>
    <mergeCell ref="E11:H11"/>
    <mergeCell ref="C12:D12"/>
    <mergeCell ref="E12:H12"/>
    <mergeCell ref="C13:H13"/>
    <mergeCell ref="C14:H14"/>
    <mergeCell ref="C17:C19"/>
    <mergeCell ref="D17:D19"/>
    <mergeCell ref="E17:E19"/>
    <mergeCell ref="F17:F18"/>
    <mergeCell ref="G17:G19"/>
    <mergeCell ref="H17:H19"/>
    <mergeCell ref="I17:I19"/>
    <mergeCell ref="J17:J19"/>
    <mergeCell ref="K17:K19"/>
    <mergeCell ref="L17:L19"/>
    <mergeCell ref="M17:M19"/>
    <mergeCell ref="N17:N19"/>
    <mergeCell ref="C33:L33"/>
    <mergeCell ref="M33:M34"/>
    <mergeCell ref="C34:L34"/>
    <mergeCell ref="C37:K37"/>
    <mergeCell ref="C39:I39"/>
    <mergeCell ref="C41:I41"/>
  </mergeCells>
  <conditionalFormatting sqref="T20:X31">
    <cfRule type="cellIs" priority="8" dxfId="2" operator="notBetween" stopIfTrue="1">
      <formula>-0.5</formula>
      <formula>0.5</formula>
    </cfRule>
  </conditionalFormatting>
  <conditionalFormatting sqref="AA20:AA31">
    <cfRule type="expression" priority="4" dxfId="0" stopIfTrue="1">
      <formula>AND(AA20&lt;-20%,T20&lt;15%,T20&gt;-15%)</formula>
    </cfRule>
  </conditionalFormatting>
  <conditionalFormatting sqref="Z33:Z34">
    <cfRule type="cellIs" priority="5" dxfId="0" operator="lessThan" stopIfTrue="1">
      <formula>400</formula>
    </cfRule>
  </conditionalFormatting>
  <conditionalFormatting sqref="G20:K31">
    <cfRule type="cellIs" priority="3" dxfId="2" operator="notBetween" stopIfTrue="1">
      <formula>-0.5</formula>
      <formula>0.5</formula>
    </cfRule>
  </conditionalFormatting>
  <conditionalFormatting sqref="N20:N31">
    <cfRule type="expression" priority="1" dxfId="0" stopIfTrue="1">
      <formula>AND(N20&lt;-20%,G20&lt;15%,G20&gt;-15%)</formula>
    </cfRule>
  </conditionalFormatting>
  <conditionalFormatting sqref="M33:M34">
    <cfRule type="cellIs" priority="2" dxfId="0" operator="lessThan" stopIfTrue="1">
      <formula>400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PageLayoutView="0" workbookViewId="0" topLeftCell="A1">
      <selection activeCell="A50" sqref="A50:IV60"/>
    </sheetView>
  </sheetViews>
  <sheetFormatPr defaultColWidth="11.421875" defaultRowHeight="12.75"/>
  <cols>
    <col min="1" max="1" width="2.57421875" style="7" customWidth="1"/>
    <col min="2" max="16384" width="11.421875" style="7" customWidth="1"/>
  </cols>
  <sheetData>
    <row r="1" ht="13.5" thickBot="1"/>
    <row r="2" spans="2:9" ht="12.75" customHeight="1">
      <c r="B2" s="209" t="s">
        <v>14</v>
      </c>
      <c r="C2" s="210"/>
      <c r="D2" s="210"/>
      <c r="E2" s="210"/>
      <c r="F2" s="210"/>
      <c r="G2" s="210"/>
      <c r="H2" s="210"/>
      <c r="I2" s="211"/>
    </row>
    <row r="3" spans="2:9" ht="12.75">
      <c r="B3" s="212"/>
      <c r="C3" s="213"/>
      <c r="D3" s="213"/>
      <c r="E3" s="213"/>
      <c r="F3" s="213"/>
      <c r="G3" s="213"/>
      <c r="H3" s="213"/>
      <c r="I3" s="214"/>
    </row>
    <row r="4" spans="2:9" ht="12.75">
      <c r="B4" s="212"/>
      <c r="C4" s="213"/>
      <c r="D4" s="213"/>
      <c r="E4" s="213"/>
      <c r="F4" s="213"/>
      <c r="G4" s="213"/>
      <c r="H4" s="213"/>
      <c r="I4" s="214"/>
    </row>
    <row r="5" spans="2:9" ht="12.75">
      <c r="B5" s="212"/>
      <c r="C5" s="213"/>
      <c r="D5" s="213"/>
      <c r="E5" s="213"/>
      <c r="F5" s="213"/>
      <c r="G5" s="213"/>
      <c r="H5" s="213"/>
      <c r="I5" s="214"/>
    </row>
    <row r="6" spans="2:9" ht="12.75">
      <c r="B6" s="212"/>
      <c r="C6" s="213"/>
      <c r="D6" s="213"/>
      <c r="E6" s="213"/>
      <c r="F6" s="213"/>
      <c r="G6" s="213"/>
      <c r="H6" s="213"/>
      <c r="I6" s="214"/>
    </row>
    <row r="7" spans="2:9" ht="12.75">
      <c r="B7" s="212"/>
      <c r="C7" s="213"/>
      <c r="D7" s="213"/>
      <c r="E7" s="213"/>
      <c r="F7" s="213"/>
      <c r="G7" s="213"/>
      <c r="H7" s="213"/>
      <c r="I7" s="214"/>
    </row>
    <row r="8" spans="2:9" ht="12.75">
      <c r="B8" s="212"/>
      <c r="C8" s="213"/>
      <c r="D8" s="213"/>
      <c r="E8" s="213"/>
      <c r="F8" s="213"/>
      <c r="G8" s="213"/>
      <c r="H8" s="213"/>
      <c r="I8" s="214"/>
    </row>
    <row r="9" spans="2:9" ht="12.75">
      <c r="B9" s="212"/>
      <c r="C9" s="213"/>
      <c r="D9" s="213"/>
      <c r="E9" s="213"/>
      <c r="F9" s="213"/>
      <c r="G9" s="213"/>
      <c r="H9" s="213"/>
      <c r="I9" s="214"/>
    </row>
    <row r="10" spans="2:9" ht="12.75">
      <c r="B10" s="212"/>
      <c r="C10" s="213"/>
      <c r="D10" s="213"/>
      <c r="E10" s="213"/>
      <c r="F10" s="213"/>
      <c r="G10" s="213"/>
      <c r="H10" s="213"/>
      <c r="I10" s="214"/>
    </row>
    <row r="11" spans="2:9" ht="12.75">
      <c r="B11" s="212"/>
      <c r="C11" s="213"/>
      <c r="D11" s="213"/>
      <c r="E11" s="213"/>
      <c r="F11" s="213"/>
      <c r="G11" s="213"/>
      <c r="H11" s="213"/>
      <c r="I11" s="214"/>
    </row>
    <row r="12" spans="2:9" ht="12.75">
      <c r="B12" s="212"/>
      <c r="C12" s="213"/>
      <c r="D12" s="213"/>
      <c r="E12" s="213"/>
      <c r="F12" s="213"/>
      <c r="G12" s="213"/>
      <c r="H12" s="213"/>
      <c r="I12" s="214"/>
    </row>
    <row r="13" spans="2:9" ht="12.75">
      <c r="B13" s="212"/>
      <c r="C13" s="213"/>
      <c r="D13" s="213"/>
      <c r="E13" s="213"/>
      <c r="F13" s="213"/>
      <c r="G13" s="213"/>
      <c r="H13" s="213"/>
      <c r="I13" s="214"/>
    </row>
    <row r="14" spans="2:9" ht="12.75">
      <c r="B14" s="212"/>
      <c r="C14" s="213"/>
      <c r="D14" s="213"/>
      <c r="E14" s="213"/>
      <c r="F14" s="213"/>
      <c r="G14" s="213"/>
      <c r="H14" s="213"/>
      <c r="I14" s="214"/>
    </row>
    <row r="15" spans="2:9" ht="12.75">
      <c r="B15" s="212"/>
      <c r="C15" s="213"/>
      <c r="D15" s="213"/>
      <c r="E15" s="213"/>
      <c r="F15" s="213"/>
      <c r="G15" s="213"/>
      <c r="H15" s="213"/>
      <c r="I15" s="214"/>
    </row>
    <row r="16" spans="2:9" ht="13.5" thickBot="1">
      <c r="B16" s="215"/>
      <c r="C16" s="216"/>
      <c r="D16" s="216"/>
      <c r="E16" s="216"/>
      <c r="F16" s="216"/>
      <c r="G16" s="216"/>
      <c r="H16" s="216"/>
      <c r="I16" s="217"/>
    </row>
    <row r="17" spans="2:8" ht="13.5" thickBot="1">
      <c r="B17" s="8"/>
      <c r="C17" s="8"/>
      <c r="D17" s="8"/>
      <c r="E17" s="8"/>
      <c r="F17" s="8"/>
      <c r="G17" s="8"/>
      <c r="H17" s="2"/>
    </row>
    <row r="18" spans="2:9" ht="12.75" customHeight="1">
      <c r="B18" s="209" t="s">
        <v>15</v>
      </c>
      <c r="C18" s="210"/>
      <c r="D18" s="210"/>
      <c r="E18" s="210"/>
      <c r="F18" s="210"/>
      <c r="G18" s="210"/>
      <c r="H18" s="210"/>
      <c r="I18" s="211"/>
    </row>
    <row r="19" spans="2:9" ht="12.75">
      <c r="B19" s="212"/>
      <c r="C19" s="213"/>
      <c r="D19" s="213"/>
      <c r="E19" s="213"/>
      <c r="F19" s="213"/>
      <c r="G19" s="213"/>
      <c r="H19" s="213"/>
      <c r="I19" s="214"/>
    </row>
    <row r="20" spans="2:9" ht="12.75">
      <c r="B20" s="212"/>
      <c r="C20" s="213"/>
      <c r="D20" s="213"/>
      <c r="E20" s="213"/>
      <c r="F20" s="213"/>
      <c r="G20" s="213"/>
      <c r="H20" s="213"/>
      <c r="I20" s="214"/>
    </row>
    <row r="21" spans="2:9" ht="12.75">
      <c r="B21" s="212"/>
      <c r="C21" s="213"/>
      <c r="D21" s="213"/>
      <c r="E21" s="213"/>
      <c r="F21" s="213"/>
      <c r="G21" s="213"/>
      <c r="H21" s="213"/>
      <c r="I21" s="214"/>
    </row>
    <row r="22" spans="2:9" ht="12.75">
      <c r="B22" s="212"/>
      <c r="C22" s="213"/>
      <c r="D22" s="213"/>
      <c r="E22" s="213"/>
      <c r="F22" s="213"/>
      <c r="G22" s="213"/>
      <c r="H22" s="213"/>
      <c r="I22" s="214"/>
    </row>
    <row r="23" spans="2:9" ht="12.75">
      <c r="B23" s="212"/>
      <c r="C23" s="213"/>
      <c r="D23" s="213"/>
      <c r="E23" s="213"/>
      <c r="F23" s="213"/>
      <c r="G23" s="213"/>
      <c r="H23" s="213"/>
      <c r="I23" s="214"/>
    </row>
    <row r="24" spans="2:9" ht="12.75" customHeight="1">
      <c r="B24" s="212"/>
      <c r="C24" s="213"/>
      <c r="D24" s="213"/>
      <c r="E24" s="213"/>
      <c r="F24" s="213"/>
      <c r="G24" s="213"/>
      <c r="H24" s="213"/>
      <c r="I24" s="214"/>
    </row>
    <row r="25" spans="2:9" ht="12.75">
      <c r="B25" s="212"/>
      <c r="C25" s="213"/>
      <c r="D25" s="213"/>
      <c r="E25" s="213"/>
      <c r="F25" s="213"/>
      <c r="G25" s="213"/>
      <c r="H25" s="213"/>
      <c r="I25" s="214"/>
    </row>
    <row r="26" spans="2:9" ht="12.75">
      <c r="B26" s="212"/>
      <c r="C26" s="213"/>
      <c r="D26" s="213"/>
      <c r="E26" s="213"/>
      <c r="F26" s="213"/>
      <c r="G26" s="213"/>
      <c r="H26" s="213"/>
      <c r="I26" s="214"/>
    </row>
    <row r="27" spans="2:9" ht="12.75">
      <c r="B27" s="212"/>
      <c r="C27" s="213"/>
      <c r="D27" s="213"/>
      <c r="E27" s="213"/>
      <c r="F27" s="213"/>
      <c r="G27" s="213"/>
      <c r="H27" s="213"/>
      <c r="I27" s="214"/>
    </row>
    <row r="28" spans="2:9" ht="12.75">
      <c r="B28" s="212"/>
      <c r="C28" s="213"/>
      <c r="D28" s="213"/>
      <c r="E28" s="213"/>
      <c r="F28" s="213"/>
      <c r="G28" s="213"/>
      <c r="H28" s="213"/>
      <c r="I28" s="214"/>
    </row>
    <row r="29" spans="2:9" ht="12.75">
      <c r="B29" s="212"/>
      <c r="C29" s="213"/>
      <c r="D29" s="213"/>
      <c r="E29" s="213"/>
      <c r="F29" s="213"/>
      <c r="G29" s="213"/>
      <c r="H29" s="213"/>
      <c r="I29" s="214"/>
    </row>
    <row r="30" spans="2:9" ht="12.75">
      <c r="B30" s="212"/>
      <c r="C30" s="213"/>
      <c r="D30" s="213"/>
      <c r="E30" s="213"/>
      <c r="F30" s="213"/>
      <c r="G30" s="213"/>
      <c r="H30" s="213"/>
      <c r="I30" s="214"/>
    </row>
    <row r="31" spans="2:9" ht="12.75">
      <c r="B31" s="212"/>
      <c r="C31" s="213"/>
      <c r="D31" s="213"/>
      <c r="E31" s="213"/>
      <c r="F31" s="213"/>
      <c r="G31" s="213"/>
      <c r="H31" s="213"/>
      <c r="I31" s="214"/>
    </row>
    <row r="32" spans="2:9" ht="12.75">
      <c r="B32" s="212"/>
      <c r="C32" s="213"/>
      <c r="D32" s="213"/>
      <c r="E32" s="213"/>
      <c r="F32" s="213"/>
      <c r="G32" s="213"/>
      <c r="H32" s="213"/>
      <c r="I32" s="214"/>
    </row>
    <row r="33" spans="2:9" ht="12.75">
      <c r="B33" s="212"/>
      <c r="C33" s="213"/>
      <c r="D33" s="213"/>
      <c r="E33" s="213"/>
      <c r="F33" s="213"/>
      <c r="G33" s="213"/>
      <c r="H33" s="213"/>
      <c r="I33" s="214"/>
    </row>
    <row r="34" spans="2:9" ht="12.75">
      <c r="B34" s="212"/>
      <c r="C34" s="213"/>
      <c r="D34" s="213"/>
      <c r="E34" s="213"/>
      <c r="F34" s="213"/>
      <c r="G34" s="213"/>
      <c r="H34" s="213"/>
      <c r="I34" s="214"/>
    </row>
    <row r="35" spans="2:9" ht="12.75">
      <c r="B35" s="212"/>
      <c r="C35" s="213"/>
      <c r="D35" s="213"/>
      <c r="E35" s="213"/>
      <c r="F35" s="213"/>
      <c r="G35" s="213"/>
      <c r="H35" s="213"/>
      <c r="I35" s="214"/>
    </row>
    <row r="36" spans="2:9" ht="12.75">
      <c r="B36" s="212"/>
      <c r="C36" s="213"/>
      <c r="D36" s="213"/>
      <c r="E36" s="213"/>
      <c r="F36" s="213"/>
      <c r="G36" s="213"/>
      <c r="H36" s="213"/>
      <c r="I36" s="214"/>
    </row>
    <row r="37" spans="2:9" ht="12.75">
      <c r="B37" s="212"/>
      <c r="C37" s="213"/>
      <c r="D37" s="213"/>
      <c r="E37" s="213"/>
      <c r="F37" s="213"/>
      <c r="G37" s="213"/>
      <c r="H37" s="213"/>
      <c r="I37" s="214"/>
    </row>
    <row r="38" spans="2:9" ht="12.75">
      <c r="B38" s="212"/>
      <c r="C38" s="213"/>
      <c r="D38" s="213"/>
      <c r="E38" s="213"/>
      <c r="F38" s="213"/>
      <c r="G38" s="213"/>
      <c r="H38" s="213"/>
      <c r="I38" s="214"/>
    </row>
    <row r="39" spans="2:9" ht="12.75">
      <c r="B39" s="212"/>
      <c r="C39" s="213"/>
      <c r="D39" s="213"/>
      <c r="E39" s="213"/>
      <c r="F39" s="213"/>
      <c r="G39" s="213"/>
      <c r="H39" s="213"/>
      <c r="I39" s="214"/>
    </row>
    <row r="40" spans="2:9" ht="12.75">
      <c r="B40" s="212"/>
      <c r="C40" s="213"/>
      <c r="D40" s="213"/>
      <c r="E40" s="213"/>
      <c r="F40" s="213"/>
      <c r="G40" s="213"/>
      <c r="H40" s="213"/>
      <c r="I40" s="214"/>
    </row>
    <row r="41" spans="2:9" ht="12.75">
      <c r="B41" s="212"/>
      <c r="C41" s="213"/>
      <c r="D41" s="213"/>
      <c r="E41" s="213"/>
      <c r="F41" s="213"/>
      <c r="G41" s="213"/>
      <c r="H41" s="213"/>
      <c r="I41" s="214"/>
    </row>
    <row r="42" spans="2:9" ht="12.75">
      <c r="B42" s="212"/>
      <c r="C42" s="213"/>
      <c r="D42" s="213"/>
      <c r="E42" s="213"/>
      <c r="F42" s="213"/>
      <c r="G42" s="213"/>
      <c r="H42" s="213"/>
      <c r="I42" s="214"/>
    </row>
    <row r="43" spans="2:9" ht="12.75">
      <c r="B43" s="212"/>
      <c r="C43" s="213"/>
      <c r="D43" s="213"/>
      <c r="E43" s="213"/>
      <c r="F43" s="213"/>
      <c r="G43" s="213"/>
      <c r="H43" s="213"/>
      <c r="I43" s="214"/>
    </row>
    <row r="44" spans="2:9" ht="12.75">
      <c r="B44" s="212"/>
      <c r="C44" s="213"/>
      <c r="D44" s="213"/>
      <c r="E44" s="213"/>
      <c r="F44" s="213"/>
      <c r="G44" s="213"/>
      <c r="H44" s="213"/>
      <c r="I44" s="214"/>
    </row>
    <row r="45" spans="2:9" ht="12.75">
      <c r="B45" s="212"/>
      <c r="C45" s="213"/>
      <c r="D45" s="213"/>
      <c r="E45" s="213"/>
      <c r="F45" s="213"/>
      <c r="G45" s="213"/>
      <c r="H45" s="213"/>
      <c r="I45" s="214"/>
    </row>
    <row r="46" spans="2:9" ht="12.75">
      <c r="B46" s="212"/>
      <c r="C46" s="213"/>
      <c r="D46" s="213"/>
      <c r="E46" s="213"/>
      <c r="F46" s="213"/>
      <c r="G46" s="213"/>
      <c r="H46" s="213"/>
      <c r="I46" s="214"/>
    </row>
    <row r="47" spans="2:9" ht="12.75">
      <c r="B47" s="212"/>
      <c r="C47" s="213"/>
      <c r="D47" s="213"/>
      <c r="E47" s="213"/>
      <c r="F47" s="213"/>
      <c r="G47" s="213"/>
      <c r="H47" s="213"/>
      <c r="I47" s="214"/>
    </row>
    <row r="48" spans="2:9" ht="13.5" thickBot="1">
      <c r="B48" s="215"/>
      <c r="C48" s="216"/>
      <c r="D48" s="216"/>
      <c r="E48" s="216"/>
      <c r="F48" s="216"/>
      <c r="G48" s="216"/>
      <c r="H48" s="216"/>
      <c r="I48" s="217"/>
    </row>
    <row r="49" spans="2:8" ht="12.75">
      <c r="B49" s="9"/>
      <c r="C49" s="9"/>
      <c r="D49" s="9"/>
      <c r="E49" s="9"/>
      <c r="F49" s="9"/>
      <c r="G49" s="9"/>
      <c r="H49" s="2"/>
    </row>
  </sheetData>
  <sheetProtection/>
  <mergeCells count="2">
    <mergeCell ref="B2:I16"/>
    <mergeCell ref="B18:I4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Agence de l'Environnement et de la Maîtrise de l'E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Edwige Porcheyre</cp:lastModifiedBy>
  <cp:lastPrinted>2011-11-03T16:37:38Z</cp:lastPrinted>
  <dcterms:created xsi:type="dcterms:W3CDTF">2011-10-25T15:20:46Z</dcterms:created>
  <dcterms:modified xsi:type="dcterms:W3CDTF">2021-09-22T12:09:44Z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